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LEKOVI" sheetId="1" r:id="rId1"/>
    <sheet name="SANITETSKI" sheetId="2" r:id="rId2"/>
    <sheet name="LABORATORIJA" sheetId="3" r:id="rId3"/>
  </sheets>
  <definedNames>
    <definedName name="_xlnm.Print_Area" localSheetId="0">'LEKOVI'!$A$1:$L$2</definedName>
  </definedNames>
  <calcPr fullCalcOnLoad="1"/>
</workbook>
</file>

<file path=xl/sharedStrings.xml><?xml version="1.0" encoding="utf-8"?>
<sst xmlns="http://schemas.openxmlformats.org/spreadsheetml/2006/main" count="259" uniqueCount="238">
  <si>
    <t>Lekovi</t>
  </si>
  <si>
    <t>Opšta služba</t>
  </si>
  <si>
    <t>Med.rada</t>
  </si>
  <si>
    <t>Disp.za žene</t>
  </si>
  <si>
    <t>Hitna sl.</t>
  </si>
  <si>
    <t>Kostolac</t>
  </si>
  <si>
    <t>Red.br.</t>
  </si>
  <si>
    <t>Dečiji disp.</t>
  </si>
  <si>
    <t>Školski disp.</t>
  </si>
  <si>
    <t>Količina</t>
  </si>
  <si>
    <t>CENA</t>
  </si>
  <si>
    <t>Ukupno:</t>
  </si>
  <si>
    <t>Novalgetol amp 5ml</t>
  </si>
  <si>
    <t>Bensedin amp 10mg</t>
  </si>
  <si>
    <t>Adrenalin amp 1mg</t>
  </si>
  <si>
    <t>Bedoxin amp 50mg</t>
  </si>
  <si>
    <t>Bromazepam tbl 3mg</t>
  </si>
  <si>
    <t>Dexazon amp 4mg</t>
  </si>
  <si>
    <t>Klometol amp 10mg</t>
  </si>
  <si>
    <t>Presolol tbl 100mg</t>
  </si>
  <si>
    <t>Trodon amp 50mg</t>
  </si>
  <si>
    <t>Trodon amp 100mg</t>
  </si>
  <si>
    <t>Zodol amp 30mg</t>
  </si>
  <si>
    <t>Nifelat R tbl 20mg</t>
  </si>
  <si>
    <t>Baralgetas amp</t>
  </si>
  <si>
    <t>Movalis amp 15mg</t>
  </si>
  <si>
    <t>Synopen amp 20mg</t>
  </si>
  <si>
    <t>Berodual sol</t>
  </si>
  <si>
    <t>Atropin sulfat amp 1mg</t>
  </si>
  <si>
    <t>SANITETSKI MATERIJAL</t>
  </si>
  <si>
    <t>svega:</t>
  </si>
  <si>
    <t>Gaza 80x100</t>
  </si>
  <si>
    <t>Flaster na platnu 5x5</t>
  </si>
  <si>
    <t>Senzifix 28x10m</t>
  </si>
  <si>
    <t>Vata sanitetska</t>
  </si>
  <si>
    <t>Vata papirna</t>
  </si>
  <si>
    <t>Kaliko zavoj 5x5</t>
  </si>
  <si>
    <t>Kaliko zavoj 8x5</t>
  </si>
  <si>
    <t>Kaliko zavoj 10x5</t>
  </si>
  <si>
    <t>Kaliko zavoj 12x5</t>
  </si>
  <si>
    <t>Kaliko zavoj 15x5</t>
  </si>
  <si>
    <t>IV kanile 18g</t>
  </si>
  <si>
    <t>IV kanile 20g</t>
  </si>
  <si>
    <t>Pvc igle 0,45</t>
  </si>
  <si>
    <t>Pvc igle 0,5x25</t>
  </si>
  <si>
    <t>Pvc igle 0,8x40</t>
  </si>
  <si>
    <t>Pvc igle 0,9x40</t>
  </si>
  <si>
    <t>Pvc igle 1,2x40</t>
  </si>
  <si>
    <t>Pvc spric 2 cc</t>
  </si>
  <si>
    <t>Pvc spric 5cc</t>
  </si>
  <si>
    <t>Pvc spric 10cc</t>
  </si>
  <si>
    <t>Pvc spric 20cc</t>
  </si>
  <si>
    <t>Urinarne kese</t>
  </si>
  <si>
    <t>Pregledne rukavice</t>
  </si>
  <si>
    <t>Esmarhove poveske</t>
  </si>
  <si>
    <t xml:space="preserve">Špatule sterilne </t>
  </si>
  <si>
    <t xml:space="preserve">Specijalni benzin </t>
  </si>
  <si>
    <t>Skalpel nozici 12</t>
  </si>
  <si>
    <t>Desu M koncentrat 1l</t>
  </si>
  <si>
    <t>Etanol-alkohol 1l</t>
  </si>
  <si>
    <t>Gel za UZ</t>
  </si>
  <si>
    <t>Infuzioni sistemi</t>
  </si>
  <si>
    <t>Hirurske maske</t>
  </si>
  <si>
    <t>Hirurske rukavice</t>
  </si>
  <si>
    <t>Pvc rukavice</t>
  </si>
  <si>
    <t>Toplomeri digitalni humani</t>
  </si>
  <si>
    <t>Laboratorija</t>
  </si>
  <si>
    <t>Ro  zubni</t>
  </si>
  <si>
    <t>Ro zeleni 18x24</t>
  </si>
  <si>
    <t>Ro zeleni 24x30</t>
  </si>
  <si>
    <t>Ro zeleni 20x40</t>
  </si>
  <si>
    <t>Ro zeleni 30x40</t>
  </si>
  <si>
    <t>Ro zeleni 35x43</t>
  </si>
  <si>
    <t>Ro zeleni 35x35</t>
  </si>
  <si>
    <t>Ro razvijac masinski 2x20l</t>
  </si>
  <si>
    <t>Ro fixir 2x25l</t>
  </si>
  <si>
    <t>RO KABINET</t>
  </si>
  <si>
    <t>Lancete</t>
  </si>
  <si>
    <t>svega</t>
  </si>
  <si>
    <t>R.broj</t>
  </si>
  <si>
    <t>Opis</t>
  </si>
  <si>
    <t>Iznos</t>
  </si>
  <si>
    <t>Cena</t>
  </si>
  <si>
    <t>SVEGA</t>
  </si>
  <si>
    <t>Microkivete sa edta za hematologija</t>
  </si>
  <si>
    <t xml:space="preserve">Glacijalna sirćetna kiselina </t>
  </si>
  <si>
    <t>Hromsumporna kiselina</t>
  </si>
  <si>
    <t>Bakteriološke epruvete 16x100</t>
  </si>
  <si>
    <t>Bakteriološke epruvete 16x160</t>
  </si>
  <si>
    <t>Predmetna stakla 76x26</t>
  </si>
  <si>
    <t>Pokrovna stakla 18x18</t>
  </si>
  <si>
    <t xml:space="preserve">Diluent </t>
  </si>
  <si>
    <t xml:space="preserve">Lizer </t>
  </si>
  <si>
    <t>Cliner</t>
  </si>
  <si>
    <t>Liquid Asseyed  multiqual Level 1</t>
  </si>
  <si>
    <t>Liquid Asseyed  multiqual Level 2</t>
  </si>
  <si>
    <t>GLU-revised Glucose</t>
  </si>
  <si>
    <t>BUN-Harmstoff</t>
  </si>
  <si>
    <t>CREA-Kreatinin</t>
  </si>
  <si>
    <t>TGL-triglyceride</t>
  </si>
  <si>
    <t>ALP-Alk.Phosphatase</t>
  </si>
  <si>
    <t>AST-AST/GOT</t>
  </si>
  <si>
    <t>ALT-ALT/GPT</t>
  </si>
  <si>
    <t>TBI-Bilirubin gesamt</t>
  </si>
  <si>
    <t>DBI-Bilirubin dir.</t>
  </si>
  <si>
    <t>CHOL-Cholesterin</t>
  </si>
  <si>
    <t>AHDL-HDL-Cholesterin ohne Vorbehar</t>
  </si>
  <si>
    <t>URCA-Harnsaure</t>
  </si>
  <si>
    <t>Druckerpapir</t>
  </si>
  <si>
    <t>Kuvetten-Kassette</t>
  </si>
  <si>
    <t>ABS FLEX-Raegenzkassetten</t>
  </si>
  <si>
    <t>količina</t>
  </si>
  <si>
    <t>Požarevac</t>
  </si>
  <si>
    <t xml:space="preserve">Kucno </t>
  </si>
  <si>
    <t>Stom.odra</t>
  </si>
  <si>
    <t>Stom.deca</t>
  </si>
  <si>
    <t>IV kanile 22g</t>
  </si>
  <si>
    <t>Desu S koncentrat 1l</t>
  </si>
  <si>
    <t>Gel za EKG 250G</t>
  </si>
  <si>
    <t>EKG elektrode</t>
  </si>
  <si>
    <t>Endotrahealni tubusi</t>
  </si>
  <si>
    <t>Školski</t>
  </si>
  <si>
    <t>Drvene spatule</t>
  </si>
  <si>
    <t>Sterilne kašicice</t>
  </si>
  <si>
    <t>Kucno</t>
  </si>
  <si>
    <t>DZŽ</t>
  </si>
  <si>
    <t>Stom.odrasli</t>
  </si>
  <si>
    <t>Sto.deca</t>
  </si>
  <si>
    <t>Pvc igle 0,6x30 mm</t>
  </si>
  <si>
    <t>Drveni stapici</t>
  </si>
  <si>
    <t>Citologija</t>
  </si>
  <si>
    <t>Biofix 200ml</t>
  </si>
  <si>
    <t>Ksilol 1l</t>
  </si>
  <si>
    <t xml:space="preserve">Gimza a 1 l </t>
  </si>
  <si>
    <t>Bio-brush cetkice</t>
  </si>
  <si>
    <t>Spatule cervikalne</t>
  </si>
  <si>
    <t>Pokrovna stakla 24x50</t>
  </si>
  <si>
    <t>Pred.brusena st.76x26</t>
  </si>
  <si>
    <t>Apsolutni alkohol</t>
  </si>
  <si>
    <t>Papanikolau I a 1l</t>
  </si>
  <si>
    <t>Papanikolau II a 1l</t>
  </si>
  <si>
    <t>Papanikolau III a 1l</t>
  </si>
  <si>
    <t>Biomount a 500ml</t>
  </si>
  <si>
    <t>Ro zeleni 13x18</t>
  </si>
  <si>
    <t>Diprophos amp 5mg</t>
  </si>
  <si>
    <t>Vazelin kg</t>
  </si>
  <si>
    <t>Hir.konac</t>
  </si>
  <si>
    <t>Ro zeleni 15x40</t>
  </si>
  <si>
    <t>Ro za mamograf.18x24</t>
  </si>
  <si>
    <t>Iron</t>
  </si>
  <si>
    <t>Kalcijum</t>
  </si>
  <si>
    <t>ALB</t>
  </si>
  <si>
    <t>IBCT</t>
  </si>
  <si>
    <t>AMY</t>
  </si>
  <si>
    <t>GGT</t>
  </si>
  <si>
    <t>Verapamil tbl 80mg</t>
  </si>
  <si>
    <t>Phos-fosfor</t>
  </si>
  <si>
    <t>TP</t>
  </si>
  <si>
    <t>Vakum epr.za serum 6ml 13x100</t>
  </si>
  <si>
    <t>Lanceta plava</t>
  </si>
  <si>
    <t>RCRP</t>
  </si>
  <si>
    <t>Vakum epr.za K2edta 2ml 13x75</t>
  </si>
  <si>
    <t>Vakum epr.za sed. Sa ocitav na 1 h</t>
  </si>
  <si>
    <t>Vac.epr.sa Na-citratom 3,2% 4,5ml</t>
  </si>
  <si>
    <t>Vakum igle 21G zelene</t>
  </si>
  <si>
    <t>Amikacin amp 500mg</t>
  </si>
  <si>
    <t>Amjodaron  amp 150mg</t>
  </si>
  <si>
    <t>Andol tbl 300mg</t>
  </si>
  <si>
    <t>Aminophyllin amp10ml</t>
  </si>
  <si>
    <t>Aqva pro inj. 10 ml</t>
  </si>
  <si>
    <t>Buscopan amp</t>
  </si>
  <si>
    <t>Clexane amp 40mg/0.4ml</t>
  </si>
  <si>
    <t>Diklofenak amp 75mg/3ml</t>
  </si>
  <si>
    <t>Diazepam klizme</t>
  </si>
  <si>
    <t>Diazepam tbl 10mg</t>
  </si>
  <si>
    <t>Dormicum amp 15mg</t>
  </si>
  <si>
    <t>Dilacor amp0.25mg/2ml</t>
  </si>
  <si>
    <t>Enalapril tbl 20mg</t>
  </si>
  <si>
    <t>Fraxiparin amp 0.3ml</t>
  </si>
  <si>
    <t>Fraxiparin amp 0.4ml</t>
  </si>
  <si>
    <t>Fraxiparin amp 0.6ml</t>
  </si>
  <si>
    <t>Furosemid amp20mg</t>
  </si>
  <si>
    <t>Gentamicin20mg</t>
  </si>
  <si>
    <t>Gentamicin 40mg</t>
  </si>
  <si>
    <t>Gentamicin 80 mg</t>
  </si>
  <si>
    <t>Gentamicin 120mg</t>
  </si>
  <si>
    <t>Glukoza inf 5% 500ml</t>
  </si>
  <si>
    <t>Glukota inf 10% 500ml</t>
  </si>
  <si>
    <t>Brufen sir 100ml</t>
  </si>
  <si>
    <t>Glukoza 50% 100ml</t>
  </si>
  <si>
    <t>Haldol depo amp 50mg</t>
  </si>
  <si>
    <t>Ketonal amp 100mg/2ml</t>
  </si>
  <si>
    <t>Lemod soly 40mg</t>
  </si>
  <si>
    <t>Lemod soly 125mg</t>
  </si>
  <si>
    <t>Lemod soly 500mg</t>
  </si>
  <si>
    <t>Lometazid tbl</t>
  </si>
  <si>
    <t>Lorazepam amp</t>
  </si>
  <si>
    <t>Lorazepam tbl 2,5mg</t>
  </si>
  <si>
    <t>Lidocain-adr. 40mg</t>
  </si>
  <si>
    <t>Moditen depo amp 25mg</t>
  </si>
  <si>
    <t>Methylergometrin amp</t>
  </si>
  <si>
    <t>Methotrxate inj 50mg/2ml</t>
  </si>
  <si>
    <t>Morfin hidrohlorid 20mg</t>
  </si>
  <si>
    <t>NaCl 500ml</t>
  </si>
  <si>
    <t>Na+K+Cl sol 500ml</t>
  </si>
  <si>
    <t>Na+K+Cl+laktat 500ml</t>
  </si>
  <si>
    <t>Naloxon amp 0.4mg</t>
  </si>
  <si>
    <t>Povidin jod pena 500ml</t>
  </si>
  <si>
    <t>Povidon sol 500ml</t>
  </si>
  <si>
    <t>Pancillin inj 800 000 ij</t>
  </si>
  <si>
    <t>Presing sir 120ml</t>
  </si>
  <si>
    <t>Progesteron depo amp</t>
  </si>
  <si>
    <t>Paracetamol sirup</t>
  </si>
  <si>
    <t>Paracetamol sup 80mg</t>
  </si>
  <si>
    <t>Paracetamol sup 150mg</t>
  </si>
  <si>
    <t>Paracetamol sup 200mg</t>
  </si>
  <si>
    <t>Paracetamol tbl 500mg</t>
  </si>
  <si>
    <t>Propranolol tbl 40mg</t>
  </si>
  <si>
    <t>Propafenon amp 35mg</t>
  </si>
  <si>
    <t>OHB12 amp 2500ug</t>
  </si>
  <si>
    <t>Ranitidin amp 50mg/5ml</t>
  </si>
  <si>
    <t>Spalmotil sol 10ml/5mg</t>
  </si>
  <si>
    <t>Tetagam inj 250ij</t>
  </si>
  <si>
    <t>Testosteron depo 220mg</t>
  </si>
  <si>
    <t>Verapamil amp 5mg/2ml</t>
  </si>
  <si>
    <t>Vitamin C amp 500mg</t>
  </si>
  <si>
    <t>Plavix tbl</t>
  </si>
  <si>
    <t>Nitroglycerin sub.0,5 mg</t>
  </si>
  <si>
    <t>POPIS SANITETSKOG NA DAN 30.09.2014.god.</t>
  </si>
  <si>
    <t>Citologija        Popis  na dan 30.09.2014.</t>
  </si>
  <si>
    <t>Rengen   Popis na dan 30.09.2014.</t>
  </si>
  <si>
    <t>POPIS AMPULIRANE TH NA DAN 30.09..2014 GOD</t>
  </si>
  <si>
    <t>POPIS LABORATORIJSKOG MATERIJALA NA DAN 30.09.2014.</t>
  </si>
  <si>
    <t>Monizol tbl.</t>
  </si>
  <si>
    <t>Imerziono ulje a 125 ml</t>
  </si>
  <si>
    <t>Foly kateteri 18ch</t>
  </si>
  <si>
    <t>Foly kateteri 20ch</t>
  </si>
  <si>
    <t>Foly kateteri 24ch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</si>
</sst>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2" xfId="0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4" fontId="0" fillId="0" borderId="5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19"/>
  <sheetViews>
    <sheetView tabSelected="1" workbookViewId="0" topLeftCell="A112">
      <selection activeCell="Q12" sqref="Q12"/>
    </sheetView>
  </sheetViews>
  <sheetFormatPr defaultColWidth="9.140625" defaultRowHeight="12.75"/>
  <cols>
    <col min="1" max="1" width="4.7109375" style="3" customWidth="1"/>
    <col min="2" max="2" width="23.140625" style="4" customWidth="1"/>
    <col min="3" max="3" width="6.00390625" style="6" customWidth="1"/>
    <col min="4" max="4" width="5.28125" style="6" customWidth="1"/>
    <col min="5" max="5" width="4.421875" style="6" customWidth="1"/>
    <col min="6" max="6" width="7.00390625" style="6" customWidth="1"/>
    <col min="7" max="7" width="4.57421875" style="6" customWidth="1"/>
    <col min="8" max="8" width="5.00390625" style="6" customWidth="1"/>
    <col min="9" max="9" width="6.28125" style="6" customWidth="1"/>
    <col min="10" max="10" width="4.8515625" style="6" customWidth="1"/>
    <col min="11" max="11" width="5.00390625" style="6" customWidth="1"/>
    <col min="12" max="12" width="4.8515625" style="7" customWidth="1"/>
    <col min="13" max="13" width="5.8515625" style="4" customWidth="1"/>
    <col min="14" max="14" width="8.8515625" style="4" customWidth="1"/>
    <col min="15" max="15" width="12.7109375" style="4" customWidth="1"/>
    <col min="16" max="16" width="13.421875" style="4" customWidth="1"/>
    <col min="17" max="17" width="11.7109375" style="4" bestFit="1" customWidth="1"/>
    <col min="18" max="18" width="9.140625" style="4" customWidth="1"/>
    <col min="19" max="19" width="11.57421875" style="4" customWidth="1"/>
    <col min="20" max="16384" width="9.140625" style="4" customWidth="1"/>
  </cols>
  <sheetData>
    <row r="3" spans="1:12" ht="15.75">
      <c r="A3" s="4"/>
      <c r="B3" s="24" t="s">
        <v>231</v>
      </c>
      <c r="C3" s="24"/>
      <c r="D3" s="24"/>
      <c r="E3" s="24"/>
      <c r="F3" s="24"/>
      <c r="G3" s="16"/>
      <c r="H3" s="16"/>
      <c r="I3" s="4"/>
      <c r="J3" s="4"/>
      <c r="K3" s="4"/>
      <c r="L3" s="4"/>
    </row>
    <row r="4" spans="1:17" ht="12.75">
      <c r="A4" s="4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2.75">
      <c r="A5" s="4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6" ht="63.75">
      <c r="A6" s="1" t="s">
        <v>6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7</v>
      </c>
      <c r="H6" s="1" t="s">
        <v>8</v>
      </c>
      <c r="I6" s="1" t="s">
        <v>5</v>
      </c>
      <c r="J6" s="1" t="s">
        <v>113</v>
      </c>
      <c r="K6" s="1" t="s">
        <v>114</v>
      </c>
      <c r="L6" s="8" t="s">
        <v>115</v>
      </c>
      <c r="M6" s="1" t="s">
        <v>111</v>
      </c>
      <c r="N6" s="1" t="s">
        <v>10</v>
      </c>
      <c r="O6" s="8" t="s">
        <v>11</v>
      </c>
      <c r="P6" s="16"/>
    </row>
    <row r="7" spans="1:16" ht="12.75">
      <c r="A7" s="2">
        <v>1</v>
      </c>
      <c r="B7" s="14" t="s">
        <v>14</v>
      </c>
      <c r="C7" s="15">
        <v>37</v>
      </c>
      <c r="D7" s="15">
        <v>0</v>
      </c>
      <c r="E7" s="15"/>
      <c r="F7" s="15">
        <v>36</v>
      </c>
      <c r="G7" s="15">
        <v>5</v>
      </c>
      <c r="H7" s="15">
        <v>7</v>
      </c>
      <c r="I7" s="15">
        <v>20</v>
      </c>
      <c r="J7" s="15">
        <v>0</v>
      </c>
      <c r="K7" s="15">
        <v>15</v>
      </c>
      <c r="L7" s="50">
        <v>16</v>
      </c>
      <c r="M7" s="14">
        <f>SUM(C7:L7)</f>
        <v>136</v>
      </c>
      <c r="N7" s="48">
        <v>31.32</v>
      </c>
      <c r="O7" s="14">
        <f>M7*N7</f>
        <v>4259.52</v>
      </c>
      <c r="P7" s="16"/>
    </row>
    <row r="8" spans="1:16" ht="12.75">
      <c r="A8" s="2">
        <v>2</v>
      </c>
      <c r="B8" s="14" t="s">
        <v>165</v>
      </c>
      <c r="C8" s="15">
        <v>0</v>
      </c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50">
        <v>0</v>
      </c>
      <c r="M8" s="14">
        <f aca="true" t="shared" si="0" ref="M8:M71">SUM(C8:L8)</f>
        <v>0</v>
      </c>
      <c r="N8" s="48">
        <v>0</v>
      </c>
      <c r="O8" s="14">
        <f aca="true" t="shared" si="1" ref="O8:O71">M8*N8</f>
        <v>0</v>
      </c>
      <c r="P8" s="16"/>
    </row>
    <row r="9" spans="1:16" ht="12.75">
      <c r="A9" s="2">
        <v>3</v>
      </c>
      <c r="B9" s="14" t="s">
        <v>166</v>
      </c>
      <c r="C9" s="15">
        <v>0</v>
      </c>
      <c r="D9" s="15">
        <v>0</v>
      </c>
      <c r="E9" s="15"/>
      <c r="F9" s="15">
        <v>34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50">
        <v>0</v>
      </c>
      <c r="M9" s="14">
        <f t="shared" si="0"/>
        <v>34</v>
      </c>
      <c r="N9" s="48">
        <v>76.15</v>
      </c>
      <c r="O9" s="14">
        <f t="shared" si="1"/>
        <v>2589.1000000000004</v>
      </c>
      <c r="P9" s="16"/>
    </row>
    <row r="10" spans="1:16" ht="12.75">
      <c r="A10" s="2">
        <v>3</v>
      </c>
      <c r="B10" s="14" t="s">
        <v>167</v>
      </c>
      <c r="C10" s="15">
        <v>0</v>
      </c>
      <c r="D10" s="15">
        <v>0</v>
      </c>
      <c r="E10" s="15"/>
      <c r="F10" s="15">
        <v>120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50">
        <v>0</v>
      </c>
      <c r="M10" s="14">
        <f t="shared" si="0"/>
        <v>120</v>
      </c>
      <c r="N10" s="48">
        <v>7.19</v>
      </c>
      <c r="O10" s="14">
        <f t="shared" si="1"/>
        <v>862.8000000000001</v>
      </c>
      <c r="P10" s="16"/>
    </row>
    <row r="11" spans="1:16" ht="12.75">
      <c r="A11" s="2">
        <v>4</v>
      </c>
      <c r="B11" s="14" t="s">
        <v>168</v>
      </c>
      <c r="C11" s="15">
        <v>326</v>
      </c>
      <c r="D11" s="15">
        <v>10</v>
      </c>
      <c r="E11" s="15"/>
      <c r="F11" s="15">
        <v>157</v>
      </c>
      <c r="G11" s="15">
        <v>0</v>
      </c>
      <c r="H11" s="15">
        <v>0</v>
      </c>
      <c r="I11" s="15">
        <v>62</v>
      </c>
      <c r="J11" s="15">
        <v>10</v>
      </c>
      <c r="K11" s="15">
        <v>10</v>
      </c>
      <c r="L11" s="50">
        <v>0</v>
      </c>
      <c r="M11" s="14">
        <f t="shared" si="0"/>
        <v>575</v>
      </c>
      <c r="N11" s="48">
        <v>28.6</v>
      </c>
      <c r="O11" s="14">
        <f t="shared" si="1"/>
        <v>16445</v>
      </c>
      <c r="P11" s="16"/>
    </row>
    <row r="12" spans="1:16" ht="12.75">
      <c r="A12" s="2">
        <v>5</v>
      </c>
      <c r="B12" s="14" t="s">
        <v>169</v>
      </c>
      <c r="C12" s="15">
        <v>277</v>
      </c>
      <c r="D12" s="15">
        <v>100</v>
      </c>
      <c r="E12" s="15"/>
      <c r="F12" s="15">
        <v>180</v>
      </c>
      <c r="G12" s="15">
        <v>89</v>
      </c>
      <c r="H12" s="15">
        <v>76</v>
      </c>
      <c r="I12" s="15">
        <v>206</v>
      </c>
      <c r="J12" s="15">
        <v>0</v>
      </c>
      <c r="K12" s="15">
        <v>15</v>
      </c>
      <c r="L12" s="50">
        <v>0</v>
      </c>
      <c r="M12" s="14">
        <f t="shared" si="0"/>
        <v>943</v>
      </c>
      <c r="N12" s="48">
        <v>30.61</v>
      </c>
      <c r="O12" s="14">
        <f t="shared" si="1"/>
        <v>28865.23</v>
      </c>
      <c r="P12" s="16"/>
    </row>
    <row r="13" spans="1:16" ht="12.75">
      <c r="A13" s="2">
        <v>7</v>
      </c>
      <c r="B13" s="14" t="s">
        <v>28</v>
      </c>
      <c r="C13" s="15">
        <v>0</v>
      </c>
      <c r="D13" s="15">
        <v>0</v>
      </c>
      <c r="E13" s="15"/>
      <c r="F13" s="15">
        <v>113</v>
      </c>
      <c r="G13" s="15">
        <v>0</v>
      </c>
      <c r="H13" s="15">
        <v>0</v>
      </c>
      <c r="I13" s="15">
        <v>12</v>
      </c>
      <c r="J13" s="15">
        <v>0</v>
      </c>
      <c r="K13" s="15">
        <v>0</v>
      </c>
      <c r="L13" s="50">
        <v>0</v>
      </c>
      <c r="M13" s="14">
        <f t="shared" si="0"/>
        <v>125</v>
      </c>
      <c r="N13" s="48">
        <v>19.98</v>
      </c>
      <c r="O13" s="14">
        <f t="shared" si="1"/>
        <v>2497.5</v>
      </c>
      <c r="P13" s="16"/>
    </row>
    <row r="14" spans="1:16" ht="12.75">
      <c r="A14" s="2">
        <v>8</v>
      </c>
      <c r="B14" s="14" t="s">
        <v>24</v>
      </c>
      <c r="C14" s="15">
        <v>29</v>
      </c>
      <c r="D14" s="15">
        <v>0</v>
      </c>
      <c r="E14" s="15"/>
      <c r="F14" s="15">
        <v>0</v>
      </c>
      <c r="G14" s="15">
        <v>0</v>
      </c>
      <c r="H14" s="15">
        <v>0</v>
      </c>
      <c r="I14" s="15">
        <v>0</v>
      </c>
      <c r="J14" s="15">
        <v>90</v>
      </c>
      <c r="K14" s="15">
        <v>0</v>
      </c>
      <c r="L14" s="50">
        <v>0</v>
      </c>
      <c r="M14" s="14">
        <f t="shared" si="0"/>
        <v>119</v>
      </c>
      <c r="N14" s="48">
        <v>21.49</v>
      </c>
      <c r="O14" s="14">
        <f t="shared" si="1"/>
        <v>2557.31</v>
      </c>
      <c r="P14" s="16"/>
    </row>
    <row r="15" spans="1:16" ht="12.75">
      <c r="A15" s="2">
        <v>9</v>
      </c>
      <c r="B15" s="14" t="s">
        <v>170</v>
      </c>
      <c r="C15" s="15">
        <v>178</v>
      </c>
      <c r="D15" s="15">
        <v>6</v>
      </c>
      <c r="E15" s="15"/>
      <c r="F15" s="15">
        <v>124</v>
      </c>
      <c r="G15" s="15">
        <v>0</v>
      </c>
      <c r="H15" s="15">
        <v>5</v>
      </c>
      <c r="I15" s="15">
        <v>0</v>
      </c>
      <c r="J15" s="15">
        <v>70</v>
      </c>
      <c r="K15" s="15">
        <v>0</v>
      </c>
      <c r="L15" s="50">
        <v>0</v>
      </c>
      <c r="M15" s="14">
        <f t="shared" si="0"/>
        <v>383</v>
      </c>
      <c r="N15" s="48">
        <v>34.2</v>
      </c>
      <c r="O15" s="14">
        <f t="shared" si="1"/>
        <v>13098.6</v>
      </c>
      <c r="P15" s="16"/>
    </row>
    <row r="16" spans="1:16" ht="12.75">
      <c r="A16" s="2">
        <v>10</v>
      </c>
      <c r="B16" s="14" t="s">
        <v>15</v>
      </c>
      <c r="C16" s="15">
        <v>45</v>
      </c>
      <c r="D16" s="15">
        <v>0</v>
      </c>
      <c r="E16" s="15"/>
      <c r="F16" s="15">
        <v>91</v>
      </c>
      <c r="G16" s="15">
        <v>0</v>
      </c>
      <c r="H16" s="15">
        <v>3</v>
      </c>
      <c r="I16" s="15">
        <v>12</v>
      </c>
      <c r="J16" s="15">
        <v>0</v>
      </c>
      <c r="K16" s="15">
        <v>0</v>
      </c>
      <c r="L16" s="50">
        <v>0</v>
      </c>
      <c r="M16" s="14">
        <f t="shared" si="0"/>
        <v>151</v>
      </c>
      <c r="N16" s="48">
        <v>12.42</v>
      </c>
      <c r="O16" s="14">
        <f t="shared" si="1"/>
        <v>1875.42</v>
      </c>
      <c r="P16" s="16"/>
    </row>
    <row r="17" spans="1:16" ht="12.75">
      <c r="A17" s="2">
        <v>11</v>
      </c>
      <c r="B17" s="14" t="s">
        <v>27</v>
      </c>
      <c r="C17" s="15">
        <v>0</v>
      </c>
      <c r="D17" s="15">
        <v>0</v>
      </c>
      <c r="E17" s="15"/>
      <c r="F17" s="15">
        <v>9</v>
      </c>
      <c r="G17" s="15">
        <v>13</v>
      </c>
      <c r="H17" s="15">
        <v>7</v>
      </c>
      <c r="I17" s="15">
        <v>6</v>
      </c>
      <c r="J17" s="15">
        <v>0</v>
      </c>
      <c r="K17" s="15">
        <v>0</v>
      </c>
      <c r="L17" s="50">
        <v>0</v>
      </c>
      <c r="M17" s="14">
        <f t="shared" si="0"/>
        <v>35</v>
      </c>
      <c r="N17" s="48">
        <v>407.36</v>
      </c>
      <c r="O17" s="14">
        <f t="shared" si="1"/>
        <v>14257.6</v>
      </c>
      <c r="P17" s="16"/>
    </row>
    <row r="18" spans="1:16" ht="12.75">
      <c r="A18" s="2">
        <v>12</v>
      </c>
      <c r="B18" s="14" t="s">
        <v>171</v>
      </c>
      <c r="C18" s="15">
        <v>0</v>
      </c>
      <c r="D18" s="15">
        <v>0</v>
      </c>
      <c r="E18" s="15"/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50">
        <v>0</v>
      </c>
      <c r="M18" s="14">
        <f t="shared" si="0"/>
        <v>0</v>
      </c>
      <c r="N18" s="48">
        <v>339.66</v>
      </c>
      <c r="O18" s="14">
        <f t="shared" si="1"/>
        <v>0</v>
      </c>
      <c r="P18" s="16"/>
    </row>
    <row r="19" spans="1:16" ht="12.75">
      <c r="A19" s="2">
        <v>13</v>
      </c>
      <c r="B19" s="14" t="s">
        <v>16</v>
      </c>
      <c r="C19" s="15">
        <v>0</v>
      </c>
      <c r="D19" s="15">
        <v>0</v>
      </c>
      <c r="E19" s="15"/>
      <c r="F19" s="15">
        <v>0</v>
      </c>
      <c r="G19" s="15">
        <v>0</v>
      </c>
      <c r="H19" s="15">
        <v>0</v>
      </c>
      <c r="I19" s="15">
        <v>5</v>
      </c>
      <c r="J19" s="15">
        <v>0</v>
      </c>
      <c r="K19" s="15">
        <v>0</v>
      </c>
      <c r="L19" s="50">
        <v>0</v>
      </c>
      <c r="M19" s="14">
        <f t="shared" si="0"/>
        <v>5</v>
      </c>
      <c r="N19" s="48">
        <v>3.07</v>
      </c>
      <c r="O19" s="14">
        <f t="shared" si="1"/>
        <v>15.35</v>
      </c>
      <c r="P19" s="16"/>
    </row>
    <row r="20" spans="1:16" ht="12.75">
      <c r="A20" s="2">
        <v>14</v>
      </c>
      <c r="B20" s="14" t="s">
        <v>172</v>
      </c>
      <c r="C20" s="15">
        <v>451</v>
      </c>
      <c r="D20" s="15">
        <v>50</v>
      </c>
      <c r="E20" s="15"/>
      <c r="F20" s="15">
        <v>204</v>
      </c>
      <c r="G20" s="15">
        <v>0</v>
      </c>
      <c r="H20" s="15">
        <v>3</v>
      </c>
      <c r="I20" s="15">
        <v>106</v>
      </c>
      <c r="J20" s="15">
        <v>110</v>
      </c>
      <c r="K20" s="15">
        <v>0</v>
      </c>
      <c r="L20" s="50">
        <v>0</v>
      </c>
      <c r="M20" s="14">
        <f t="shared" si="0"/>
        <v>924</v>
      </c>
      <c r="N20" s="48">
        <v>12.63</v>
      </c>
      <c r="O20" s="14">
        <f t="shared" si="1"/>
        <v>11670.12</v>
      </c>
      <c r="P20" s="16"/>
    </row>
    <row r="21" spans="1:16" ht="12.75">
      <c r="A21" s="2">
        <v>15</v>
      </c>
      <c r="B21" s="14" t="s">
        <v>173</v>
      </c>
      <c r="C21" s="15">
        <v>0</v>
      </c>
      <c r="D21" s="15">
        <v>0</v>
      </c>
      <c r="E21" s="15"/>
      <c r="F21" s="15">
        <v>7</v>
      </c>
      <c r="G21" s="15">
        <v>5</v>
      </c>
      <c r="H21" s="15">
        <v>0</v>
      </c>
      <c r="I21" s="15">
        <v>1</v>
      </c>
      <c r="J21" s="15">
        <v>0</v>
      </c>
      <c r="K21" s="15">
        <v>0</v>
      </c>
      <c r="L21" s="50">
        <v>0</v>
      </c>
      <c r="M21" s="14">
        <f t="shared" si="0"/>
        <v>13</v>
      </c>
      <c r="N21" s="48">
        <v>99.55</v>
      </c>
      <c r="O21" s="14">
        <f t="shared" si="1"/>
        <v>1294.1499999999999</v>
      </c>
      <c r="P21" s="16"/>
    </row>
    <row r="22" spans="1:16" ht="12.75">
      <c r="A22" s="2">
        <v>16</v>
      </c>
      <c r="B22" s="14" t="s">
        <v>174</v>
      </c>
      <c r="C22" s="15">
        <v>0</v>
      </c>
      <c r="D22" s="15">
        <v>0</v>
      </c>
      <c r="E22" s="15"/>
      <c r="F22" s="15">
        <v>150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50">
        <v>0</v>
      </c>
      <c r="M22" s="14">
        <f t="shared" si="0"/>
        <v>150</v>
      </c>
      <c r="N22" s="48">
        <v>4.26</v>
      </c>
      <c r="O22" s="14">
        <f t="shared" si="1"/>
        <v>639</v>
      </c>
      <c r="P22" s="16"/>
    </row>
    <row r="23" spans="1:16" ht="12.75">
      <c r="A23" s="2">
        <v>17</v>
      </c>
      <c r="B23" s="14" t="s">
        <v>13</v>
      </c>
      <c r="C23" s="15">
        <v>0</v>
      </c>
      <c r="D23" s="15">
        <v>0</v>
      </c>
      <c r="E23" s="15"/>
      <c r="F23" s="15">
        <v>39</v>
      </c>
      <c r="G23" s="15">
        <v>0</v>
      </c>
      <c r="H23" s="15">
        <v>5</v>
      </c>
      <c r="I23" s="15">
        <v>0</v>
      </c>
      <c r="J23" s="15">
        <v>10</v>
      </c>
      <c r="K23" s="15">
        <v>0</v>
      </c>
      <c r="L23" s="50">
        <v>0</v>
      </c>
      <c r="M23" s="14">
        <f t="shared" si="0"/>
        <v>54</v>
      </c>
      <c r="N23" s="48">
        <v>28.14</v>
      </c>
      <c r="O23" s="14">
        <f t="shared" si="1"/>
        <v>1519.56</v>
      </c>
      <c r="P23" s="32"/>
    </row>
    <row r="24" spans="1:16" ht="12.75">
      <c r="A24" s="2">
        <v>18</v>
      </c>
      <c r="B24" s="14" t="s">
        <v>144</v>
      </c>
      <c r="C24" s="15">
        <v>59</v>
      </c>
      <c r="D24" s="15">
        <v>0</v>
      </c>
      <c r="E24" s="15"/>
      <c r="F24" s="15">
        <v>3</v>
      </c>
      <c r="G24" s="15">
        <v>0</v>
      </c>
      <c r="H24" s="15">
        <v>4</v>
      </c>
      <c r="I24" s="15">
        <v>2</v>
      </c>
      <c r="J24" s="15">
        <v>0</v>
      </c>
      <c r="K24" s="15">
        <v>0</v>
      </c>
      <c r="L24" s="50">
        <v>0</v>
      </c>
      <c r="M24" s="14">
        <f t="shared" si="0"/>
        <v>68</v>
      </c>
      <c r="N24" s="48">
        <v>306</v>
      </c>
      <c r="O24" s="14">
        <f t="shared" si="1"/>
        <v>20808</v>
      </c>
      <c r="P24" s="46"/>
    </row>
    <row r="25" spans="1:16" ht="12.75">
      <c r="A25" s="2">
        <v>19</v>
      </c>
      <c r="B25" s="14" t="s">
        <v>175</v>
      </c>
      <c r="C25" s="15">
        <v>0</v>
      </c>
      <c r="D25" s="15">
        <v>0</v>
      </c>
      <c r="E25" s="15"/>
      <c r="F25" s="15">
        <v>87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50">
        <v>0</v>
      </c>
      <c r="M25" s="14">
        <f t="shared" si="0"/>
        <v>87</v>
      </c>
      <c r="N25" s="48">
        <v>155.11</v>
      </c>
      <c r="O25" s="14">
        <f t="shared" si="1"/>
        <v>13494.570000000002</v>
      </c>
      <c r="P25" s="46"/>
    </row>
    <row r="26" spans="1:16" ht="12.75">
      <c r="A26" s="2">
        <v>20</v>
      </c>
      <c r="B26" s="14" t="s">
        <v>17</v>
      </c>
      <c r="C26" s="15">
        <v>645</v>
      </c>
      <c r="D26" s="15">
        <v>0</v>
      </c>
      <c r="E26" s="15"/>
      <c r="F26" s="15">
        <v>192</v>
      </c>
      <c r="G26" s="15">
        <v>50</v>
      </c>
      <c r="H26" s="15">
        <v>23</v>
      </c>
      <c r="I26" s="15">
        <v>72</v>
      </c>
      <c r="J26" s="15">
        <v>80</v>
      </c>
      <c r="K26" s="15">
        <v>20</v>
      </c>
      <c r="L26" s="50">
        <v>16</v>
      </c>
      <c r="M26" s="14">
        <f t="shared" si="0"/>
        <v>1098</v>
      </c>
      <c r="N26" s="48">
        <v>27.75</v>
      </c>
      <c r="O26" s="14">
        <f t="shared" si="1"/>
        <v>30469.5</v>
      </c>
      <c r="P26" s="46"/>
    </row>
    <row r="27" spans="1:16" ht="12.75">
      <c r="A27" s="2">
        <v>21</v>
      </c>
      <c r="B27" s="14" t="s">
        <v>176</v>
      </c>
      <c r="C27" s="15">
        <v>6</v>
      </c>
      <c r="D27" s="15">
        <v>0</v>
      </c>
      <c r="E27" s="15"/>
      <c r="F27" s="15">
        <v>32</v>
      </c>
      <c r="G27" s="15">
        <v>0</v>
      </c>
      <c r="H27" s="15">
        <v>0</v>
      </c>
      <c r="I27" s="15">
        <v>14</v>
      </c>
      <c r="J27" s="15">
        <v>0</v>
      </c>
      <c r="K27" s="15">
        <v>0</v>
      </c>
      <c r="L27" s="50">
        <v>0</v>
      </c>
      <c r="M27" s="14">
        <f t="shared" si="0"/>
        <v>52</v>
      </c>
      <c r="N27" s="48">
        <v>30.1</v>
      </c>
      <c r="O27" s="14">
        <f t="shared" si="1"/>
        <v>1565.2</v>
      </c>
      <c r="P27" s="46"/>
    </row>
    <row r="28" spans="1:16" ht="12.75">
      <c r="A28" s="2">
        <v>22</v>
      </c>
      <c r="B28" s="14" t="s">
        <v>177</v>
      </c>
      <c r="C28" s="15">
        <v>0</v>
      </c>
      <c r="D28" s="15">
        <v>0</v>
      </c>
      <c r="E28" s="15"/>
      <c r="F28" s="15">
        <v>63</v>
      </c>
      <c r="G28" s="15">
        <v>0</v>
      </c>
      <c r="H28" s="15">
        <v>0</v>
      </c>
      <c r="I28" s="15">
        <v>28</v>
      </c>
      <c r="J28" s="15">
        <v>0</v>
      </c>
      <c r="K28" s="15">
        <v>0</v>
      </c>
      <c r="L28" s="50">
        <v>0</v>
      </c>
      <c r="M28" s="14">
        <f t="shared" si="0"/>
        <v>91</v>
      </c>
      <c r="N28" s="48">
        <v>13.69</v>
      </c>
      <c r="O28" s="14">
        <f t="shared" si="1"/>
        <v>1245.79</v>
      </c>
      <c r="P28" s="46"/>
    </row>
    <row r="29" spans="1:16" ht="12.75">
      <c r="A29" s="2">
        <v>23</v>
      </c>
      <c r="B29" s="14" t="s">
        <v>178</v>
      </c>
      <c r="C29" s="15">
        <v>23</v>
      </c>
      <c r="D29" s="15">
        <v>0</v>
      </c>
      <c r="E29" s="15"/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50">
        <v>0</v>
      </c>
      <c r="M29" s="14">
        <f t="shared" si="0"/>
        <v>23</v>
      </c>
      <c r="N29" s="48">
        <v>172.41</v>
      </c>
      <c r="O29" s="14">
        <f t="shared" si="1"/>
        <v>3965.43</v>
      </c>
      <c r="P29" s="46"/>
    </row>
    <row r="30" spans="1:16" ht="12.75">
      <c r="A30" s="2">
        <v>24</v>
      </c>
      <c r="B30" s="14" t="s">
        <v>179</v>
      </c>
      <c r="C30" s="15">
        <v>1</v>
      </c>
      <c r="D30" s="15">
        <v>0</v>
      </c>
      <c r="E30" s="15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50">
        <v>0</v>
      </c>
      <c r="M30" s="14">
        <f t="shared" si="0"/>
        <v>1</v>
      </c>
      <c r="N30" s="48">
        <v>185.1</v>
      </c>
      <c r="O30" s="14">
        <f t="shared" si="1"/>
        <v>185.1</v>
      </c>
      <c r="P30" s="46"/>
    </row>
    <row r="31" spans="1:16" ht="12.75">
      <c r="A31" s="2">
        <v>25</v>
      </c>
      <c r="B31" s="14" t="s">
        <v>180</v>
      </c>
      <c r="C31" s="15">
        <v>1</v>
      </c>
      <c r="D31" s="15">
        <v>0</v>
      </c>
      <c r="E31" s="15"/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50">
        <v>0</v>
      </c>
      <c r="M31" s="14">
        <f t="shared" si="0"/>
        <v>1</v>
      </c>
      <c r="N31" s="48">
        <v>258.97</v>
      </c>
      <c r="O31" s="14">
        <f t="shared" si="1"/>
        <v>258.97</v>
      </c>
      <c r="P31" s="46"/>
    </row>
    <row r="32" spans="1:16" ht="12.75">
      <c r="A32" s="2">
        <v>26</v>
      </c>
      <c r="B32" s="14" t="s">
        <v>181</v>
      </c>
      <c r="C32" s="15">
        <v>345</v>
      </c>
      <c r="D32" s="15">
        <v>50</v>
      </c>
      <c r="E32" s="15"/>
      <c r="F32" s="15">
        <v>512</v>
      </c>
      <c r="G32" s="15">
        <v>0</v>
      </c>
      <c r="H32" s="15">
        <v>0</v>
      </c>
      <c r="I32" s="15">
        <v>128</v>
      </c>
      <c r="J32" s="15">
        <v>21</v>
      </c>
      <c r="K32" s="15">
        <v>0</v>
      </c>
      <c r="L32" s="50">
        <v>0</v>
      </c>
      <c r="M32" s="14">
        <f t="shared" si="0"/>
        <v>1056</v>
      </c>
      <c r="N32" s="48">
        <v>38.02</v>
      </c>
      <c r="O32" s="14">
        <f t="shared" si="1"/>
        <v>40149.12</v>
      </c>
      <c r="P32" s="46"/>
    </row>
    <row r="33" spans="1:16" ht="12.75">
      <c r="A33" s="2">
        <v>27</v>
      </c>
      <c r="B33" s="14" t="s">
        <v>182</v>
      </c>
      <c r="C33" s="15">
        <v>0</v>
      </c>
      <c r="D33" s="15">
        <v>0</v>
      </c>
      <c r="E33" s="15"/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50">
        <v>0</v>
      </c>
      <c r="M33" s="14">
        <f t="shared" si="0"/>
        <v>0</v>
      </c>
      <c r="N33" s="48">
        <v>35.44</v>
      </c>
      <c r="O33" s="14">
        <f t="shared" si="1"/>
        <v>0</v>
      </c>
      <c r="P33" s="46"/>
    </row>
    <row r="34" spans="1:16" ht="12.75">
      <c r="A34" s="2">
        <v>28</v>
      </c>
      <c r="B34" s="14" t="s">
        <v>183</v>
      </c>
      <c r="C34" s="15">
        <v>0</v>
      </c>
      <c r="D34" s="15">
        <v>0</v>
      </c>
      <c r="E34" s="15"/>
      <c r="F34" s="15">
        <v>0</v>
      </c>
      <c r="G34" s="15">
        <v>0</v>
      </c>
      <c r="H34" s="15">
        <v>0</v>
      </c>
      <c r="I34" s="15">
        <v>32</v>
      </c>
      <c r="J34" s="15">
        <v>0</v>
      </c>
      <c r="K34" s="15">
        <v>0</v>
      </c>
      <c r="L34" s="50">
        <v>0</v>
      </c>
      <c r="M34" s="14">
        <f t="shared" si="0"/>
        <v>32</v>
      </c>
      <c r="N34" s="48">
        <v>42.86</v>
      </c>
      <c r="O34" s="14">
        <f t="shared" si="1"/>
        <v>1371.52</v>
      </c>
      <c r="P34" s="46"/>
    </row>
    <row r="35" spans="1:16" ht="12.75">
      <c r="A35" s="2">
        <v>29</v>
      </c>
      <c r="B35" s="14" t="s">
        <v>184</v>
      </c>
      <c r="C35" s="15">
        <v>381</v>
      </c>
      <c r="D35" s="15">
        <v>46</v>
      </c>
      <c r="E35" s="15"/>
      <c r="F35" s="15">
        <v>230</v>
      </c>
      <c r="G35" s="15">
        <v>0</v>
      </c>
      <c r="H35" s="15">
        <v>15</v>
      </c>
      <c r="I35" s="15">
        <v>278</v>
      </c>
      <c r="J35" s="15">
        <v>0</v>
      </c>
      <c r="K35" s="15">
        <v>0</v>
      </c>
      <c r="L35" s="50">
        <v>0</v>
      </c>
      <c r="M35" s="14">
        <f t="shared" si="0"/>
        <v>950</v>
      </c>
      <c r="N35" s="48">
        <v>18.17</v>
      </c>
      <c r="O35" s="14">
        <f t="shared" si="1"/>
        <v>17261.5</v>
      </c>
      <c r="P35" s="46"/>
    </row>
    <row r="36" spans="1:16" ht="12.75">
      <c r="A36" s="2">
        <v>30</v>
      </c>
      <c r="B36" s="14" t="s">
        <v>185</v>
      </c>
      <c r="C36" s="15">
        <v>761</v>
      </c>
      <c r="D36" s="15">
        <v>290</v>
      </c>
      <c r="E36" s="15"/>
      <c r="F36" s="15">
        <v>69</v>
      </c>
      <c r="G36" s="15">
        <v>0</v>
      </c>
      <c r="H36" s="15">
        <v>17</v>
      </c>
      <c r="I36" s="15">
        <v>219</v>
      </c>
      <c r="J36" s="15">
        <v>200</v>
      </c>
      <c r="K36" s="15">
        <v>0</v>
      </c>
      <c r="L36" s="50">
        <v>0</v>
      </c>
      <c r="M36" s="14">
        <f t="shared" si="0"/>
        <v>1556</v>
      </c>
      <c r="N36" s="48">
        <v>24.18</v>
      </c>
      <c r="O36" s="14">
        <v>0</v>
      </c>
      <c r="P36" s="46"/>
    </row>
    <row r="37" spans="1:16" ht="12.75">
      <c r="A37" s="2">
        <v>31</v>
      </c>
      <c r="B37" s="14" t="s">
        <v>186</v>
      </c>
      <c r="C37" s="15">
        <v>23</v>
      </c>
      <c r="D37" s="15">
        <v>10</v>
      </c>
      <c r="E37" s="15"/>
      <c r="F37" s="15">
        <v>60</v>
      </c>
      <c r="G37" s="15">
        <v>0</v>
      </c>
      <c r="H37" s="15">
        <v>0</v>
      </c>
      <c r="I37" s="15">
        <v>42</v>
      </c>
      <c r="J37" s="15">
        <v>8</v>
      </c>
      <c r="K37" s="15">
        <v>0</v>
      </c>
      <c r="L37" s="50">
        <v>0</v>
      </c>
      <c r="M37" s="14">
        <f t="shared" si="0"/>
        <v>143</v>
      </c>
      <c r="N37" s="48">
        <v>70.39</v>
      </c>
      <c r="O37" s="14">
        <v>0</v>
      </c>
      <c r="P37" s="46"/>
    </row>
    <row r="38" spans="1:16" ht="12.75">
      <c r="A38" s="2">
        <v>32</v>
      </c>
      <c r="B38" s="14" t="s">
        <v>187</v>
      </c>
      <c r="C38" s="15">
        <v>12</v>
      </c>
      <c r="D38" s="15">
        <v>10</v>
      </c>
      <c r="E38" s="15"/>
      <c r="F38" s="15">
        <v>142</v>
      </c>
      <c r="G38" s="15">
        <v>0</v>
      </c>
      <c r="H38" s="15">
        <v>0</v>
      </c>
      <c r="I38" s="15">
        <v>12</v>
      </c>
      <c r="J38" s="15">
        <v>0</v>
      </c>
      <c r="K38" s="15">
        <v>0</v>
      </c>
      <c r="L38" s="50">
        <v>0</v>
      </c>
      <c r="M38" s="14">
        <f t="shared" si="0"/>
        <v>176</v>
      </c>
      <c r="N38" s="48">
        <v>84.2</v>
      </c>
      <c r="O38" s="14">
        <f t="shared" si="1"/>
        <v>14819.2</v>
      </c>
      <c r="P38" s="46"/>
    </row>
    <row r="39" spans="1:16" ht="12.75">
      <c r="A39" s="2">
        <v>33</v>
      </c>
      <c r="B39" s="14" t="s">
        <v>189</v>
      </c>
      <c r="C39" s="15">
        <v>3</v>
      </c>
      <c r="D39" s="15">
        <v>0</v>
      </c>
      <c r="E39" s="15"/>
      <c r="F39" s="15">
        <v>63</v>
      </c>
      <c r="G39" s="15">
        <v>0</v>
      </c>
      <c r="H39" s="15">
        <v>0</v>
      </c>
      <c r="I39" s="15">
        <v>1</v>
      </c>
      <c r="J39" s="15">
        <v>0</v>
      </c>
      <c r="K39" s="15">
        <v>0</v>
      </c>
      <c r="L39" s="50">
        <v>0</v>
      </c>
      <c r="M39" s="14">
        <f t="shared" si="0"/>
        <v>67</v>
      </c>
      <c r="N39" s="48">
        <v>168.48</v>
      </c>
      <c r="O39" s="14">
        <f t="shared" si="1"/>
        <v>11288.16</v>
      </c>
      <c r="P39" s="46"/>
    </row>
    <row r="40" spans="1:16" ht="12.75">
      <c r="A40" s="2">
        <v>34</v>
      </c>
      <c r="B40" s="14" t="s">
        <v>190</v>
      </c>
      <c r="C40" s="15">
        <v>8</v>
      </c>
      <c r="D40" s="15">
        <v>5</v>
      </c>
      <c r="E40" s="15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50">
        <v>0</v>
      </c>
      <c r="M40" s="14">
        <f t="shared" si="0"/>
        <v>13</v>
      </c>
      <c r="N40" s="48">
        <v>296.58</v>
      </c>
      <c r="O40" s="14">
        <f t="shared" si="1"/>
        <v>3855.54</v>
      </c>
      <c r="P40" s="46"/>
    </row>
    <row r="41" spans="1:16" ht="12.75">
      <c r="A41" s="2">
        <v>35</v>
      </c>
      <c r="B41" s="14" t="s">
        <v>188</v>
      </c>
      <c r="C41" s="15">
        <v>0</v>
      </c>
      <c r="D41" s="15">
        <v>0</v>
      </c>
      <c r="E41" s="15"/>
      <c r="F41" s="15">
        <v>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50">
        <v>0</v>
      </c>
      <c r="M41" s="14">
        <f t="shared" si="0"/>
        <v>1</v>
      </c>
      <c r="N41" s="48">
        <v>214.25</v>
      </c>
      <c r="O41" s="14">
        <f t="shared" si="1"/>
        <v>214.25</v>
      </c>
      <c r="P41" s="46"/>
    </row>
    <row r="42" spans="1:16" ht="12.75">
      <c r="A42" s="2">
        <v>36</v>
      </c>
      <c r="B42" s="14" t="s">
        <v>191</v>
      </c>
      <c r="C42" s="15">
        <v>154</v>
      </c>
      <c r="D42" s="15">
        <v>10</v>
      </c>
      <c r="E42" s="15"/>
      <c r="F42" s="15">
        <v>114</v>
      </c>
      <c r="G42" s="15">
        <v>0</v>
      </c>
      <c r="H42" s="15">
        <v>0</v>
      </c>
      <c r="I42" s="15">
        <v>36</v>
      </c>
      <c r="J42" s="15">
        <v>10</v>
      </c>
      <c r="K42" s="15">
        <v>0</v>
      </c>
      <c r="L42" s="50">
        <v>0</v>
      </c>
      <c r="M42" s="14">
        <f t="shared" si="0"/>
        <v>324</v>
      </c>
      <c r="N42" s="48">
        <v>35.86</v>
      </c>
      <c r="O42" s="14">
        <f t="shared" si="1"/>
        <v>11618.64</v>
      </c>
      <c r="P42" s="46"/>
    </row>
    <row r="43" spans="1:16" ht="12.75">
      <c r="A43" s="2">
        <v>37</v>
      </c>
      <c r="B43" s="14" t="s">
        <v>18</v>
      </c>
      <c r="C43" s="15">
        <v>189</v>
      </c>
      <c r="D43" s="15">
        <v>30</v>
      </c>
      <c r="E43" s="15"/>
      <c r="F43" s="15">
        <v>187</v>
      </c>
      <c r="G43" s="15">
        <v>0</v>
      </c>
      <c r="H43" s="15">
        <v>0</v>
      </c>
      <c r="I43" s="15">
        <v>73</v>
      </c>
      <c r="J43" s="15">
        <v>0</v>
      </c>
      <c r="K43" s="15">
        <v>0</v>
      </c>
      <c r="L43" s="50">
        <v>0</v>
      </c>
      <c r="M43" s="14">
        <f t="shared" si="0"/>
        <v>479</v>
      </c>
      <c r="N43" s="48">
        <v>16.9</v>
      </c>
      <c r="O43" s="14">
        <f t="shared" si="1"/>
        <v>8095.099999999999</v>
      </c>
      <c r="P43" s="46"/>
    </row>
    <row r="44" spans="1:16" ht="12.75">
      <c r="A44" s="2">
        <v>38</v>
      </c>
      <c r="B44" s="14" t="s">
        <v>192</v>
      </c>
      <c r="C44" s="15">
        <v>630</v>
      </c>
      <c r="D44" s="15">
        <v>45</v>
      </c>
      <c r="E44" s="15"/>
      <c r="F44" s="15">
        <v>222</v>
      </c>
      <c r="G44" s="15">
        <v>56</v>
      </c>
      <c r="H44" s="15">
        <v>41</v>
      </c>
      <c r="I44" s="15">
        <v>126</v>
      </c>
      <c r="J44" s="15">
        <v>127</v>
      </c>
      <c r="K44" s="15">
        <v>20</v>
      </c>
      <c r="L44" s="50">
        <v>0</v>
      </c>
      <c r="M44" s="14">
        <f t="shared" si="0"/>
        <v>1267</v>
      </c>
      <c r="N44" s="48">
        <v>97.04</v>
      </c>
      <c r="O44" s="14">
        <f t="shared" si="1"/>
        <v>122949.68000000001</v>
      </c>
      <c r="P44" s="46"/>
    </row>
    <row r="45" spans="1:16" ht="12.75">
      <c r="A45" s="2">
        <v>39</v>
      </c>
      <c r="B45" s="14" t="s">
        <v>193</v>
      </c>
      <c r="C45" s="15">
        <v>32</v>
      </c>
      <c r="D45" s="15">
        <v>3</v>
      </c>
      <c r="E45" s="15"/>
      <c r="F45" s="15">
        <v>22</v>
      </c>
      <c r="G45" s="15">
        <v>0</v>
      </c>
      <c r="H45" s="15">
        <v>2</v>
      </c>
      <c r="I45" s="15">
        <v>3</v>
      </c>
      <c r="J45" s="15">
        <v>0</v>
      </c>
      <c r="K45" s="15">
        <v>2</v>
      </c>
      <c r="L45" s="50">
        <v>0</v>
      </c>
      <c r="M45" s="14">
        <f t="shared" si="0"/>
        <v>64</v>
      </c>
      <c r="N45" s="48">
        <v>195</v>
      </c>
      <c r="O45" s="14">
        <f t="shared" si="1"/>
        <v>12480</v>
      </c>
      <c r="P45" s="46"/>
    </row>
    <row r="46" spans="1:16" ht="12.75">
      <c r="A46" s="2">
        <v>40</v>
      </c>
      <c r="B46" s="14" t="s">
        <v>194</v>
      </c>
      <c r="C46" s="15">
        <v>0</v>
      </c>
      <c r="D46" s="15">
        <v>0</v>
      </c>
      <c r="E46" s="15"/>
      <c r="F46" s="15">
        <v>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50">
        <v>0</v>
      </c>
      <c r="M46" s="14">
        <f t="shared" si="0"/>
        <v>3</v>
      </c>
      <c r="N46" s="48">
        <v>681.37</v>
      </c>
      <c r="O46" s="14">
        <f t="shared" si="1"/>
        <v>2044.1100000000001</v>
      </c>
      <c r="P46" s="46"/>
    </row>
    <row r="47" spans="1:16" ht="12.75">
      <c r="A47" s="2">
        <v>41</v>
      </c>
      <c r="B47" s="14" t="s">
        <v>195</v>
      </c>
      <c r="C47" s="15">
        <v>0</v>
      </c>
      <c r="D47" s="15">
        <v>0</v>
      </c>
      <c r="E47" s="15"/>
      <c r="F47" s="15">
        <v>27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50">
        <v>0</v>
      </c>
      <c r="M47" s="14">
        <f t="shared" si="0"/>
        <v>27</v>
      </c>
      <c r="N47" s="48">
        <v>5.67</v>
      </c>
      <c r="O47" s="14">
        <f t="shared" si="1"/>
        <v>153.09</v>
      </c>
      <c r="P47" s="46"/>
    </row>
    <row r="48" spans="1:16" ht="12.75">
      <c r="A48" s="2">
        <v>42</v>
      </c>
      <c r="B48" s="14" t="s">
        <v>196</v>
      </c>
      <c r="C48" s="15">
        <v>0</v>
      </c>
      <c r="D48" s="15">
        <v>0</v>
      </c>
      <c r="E48" s="15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50">
        <v>0</v>
      </c>
      <c r="M48" s="14">
        <f t="shared" si="0"/>
        <v>0</v>
      </c>
      <c r="N48" s="48">
        <v>0</v>
      </c>
      <c r="O48" s="14">
        <f t="shared" si="1"/>
        <v>0</v>
      </c>
      <c r="P48" s="46"/>
    </row>
    <row r="49" spans="1:16" ht="12.75">
      <c r="A49" s="2">
        <v>43</v>
      </c>
      <c r="B49" s="14" t="s">
        <v>197</v>
      </c>
      <c r="C49" s="15">
        <v>0</v>
      </c>
      <c r="D49" s="15">
        <v>0</v>
      </c>
      <c r="E49" s="15"/>
      <c r="F49" s="15">
        <v>37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50">
        <v>0</v>
      </c>
      <c r="M49" s="14">
        <f t="shared" si="0"/>
        <v>37</v>
      </c>
      <c r="N49" s="48">
        <v>6.34</v>
      </c>
      <c r="O49" s="14">
        <f t="shared" si="1"/>
        <v>234.57999999999998</v>
      </c>
      <c r="P49" s="46"/>
    </row>
    <row r="50" spans="1:16" ht="12.75">
      <c r="A50" s="2">
        <v>44</v>
      </c>
      <c r="B50" s="14" t="s">
        <v>198</v>
      </c>
      <c r="C50" s="15">
        <v>0</v>
      </c>
      <c r="D50" s="15">
        <v>6</v>
      </c>
      <c r="E50" s="15"/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50">
        <v>0</v>
      </c>
      <c r="M50" s="14">
        <f t="shared" si="0"/>
        <v>6</v>
      </c>
      <c r="N50" s="48">
        <v>65.88</v>
      </c>
      <c r="O50" s="14">
        <f t="shared" si="1"/>
        <v>395.28</v>
      </c>
      <c r="P50" s="46"/>
    </row>
    <row r="51" spans="1:16" ht="12.75">
      <c r="A51" s="2">
        <v>45</v>
      </c>
      <c r="B51" s="14" t="s">
        <v>199</v>
      </c>
      <c r="C51" s="15">
        <v>18</v>
      </c>
      <c r="D51" s="15">
        <v>10</v>
      </c>
      <c r="E51" s="15"/>
      <c r="F51" s="15">
        <v>0</v>
      </c>
      <c r="G51" s="15">
        <v>0</v>
      </c>
      <c r="H51" s="15">
        <v>0</v>
      </c>
      <c r="I51" s="15">
        <v>10</v>
      </c>
      <c r="J51" s="15">
        <v>0</v>
      </c>
      <c r="K51" s="15">
        <v>0</v>
      </c>
      <c r="L51" s="50">
        <v>0</v>
      </c>
      <c r="M51" s="14">
        <f t="shared" si="0"/>
        <v>38</v>
      </c>
      <c r="N51" s="48">
        <v>219.57</v>
      </c>
      <c r="O51" s="14">
        <f t="shared" si="1"/>
        <v>8343.66</v>
      </c>
      <c r="P51" s="46"/>
    </row>
    <row r="52" spans="1:16" ht="12.75">
      <c r="A52" s="2">
        <v>46</v>
      </c>
      <c r="B52" s="14" t="s">
        <v>200</v>
      </c>
      <c r="C52" s="15">
        <v>38</v>
      </c>
      <c r="D52" s="15">
        <v>0</v>
      </c>
      <c r="E52" s="15"/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50">
        <v>0</v>
      </c>
      <c r="M52" s="14">
        <f t="shared" si="0"/>
        <v>38</v>
      </c>
      <c r="N52" s="48">
        <v>23.78</v>
      </c>
      <c r="O52" s="14">
        <f t="shared" si="1"/>
        <v>903.6400000000001</v>
      </c>
      <c r="P52" s="46"/>
    </row>
    <row r="53" spans="1:16" ht="12.75">
      <c r="A53" s="2">
        <v>47</v>
      </c>
      <c r="B53" s="14" t="s">
        <v>201</v>
      </c>
      <c r="C53" s="15">
        <v>3</v>
      </c>
      <c r="D53" s="15">
        <v>0</v>
      </c>
      <c r="E53" s="15"/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50">
        <v>0</v>
      </c>
      <c r="M53" s="14">
        <f t="shared" si="0"/>
        <v>3</v>
      </c>
      <c r="N53" s="48">
        <v>372.57</v>
      </c>
      <c r="O53" s="14">
        <f t="shared" si="1"/>
        <v>1117.71</v>
      </c>
      <c r="P53" s="46"/>
    </row>
    <row r="54" spans="1:16" ht="12.75">
      <c r="A54" s="2">
        <v>48</v>
      </c>
      <c r="B54" s="14" t="s">
        <v>25</v>
      </c>
      <c r="C54" s="15">
        <v>96</v>
      </c>
      <c r="D54" s="15">
        <v>0</v>
      </c>
      <c r="E54" s="15"/>
      <c r="F54" s="15">
        <v>120</v>
      </c>
      <c r="G54" s="15">
        <v>0</v>
      </c>
      <c r="H54" s="15">
        <v>0</v>
      </c>
      <c r="I54" s="15">
        <v>11</v>
      </c>
      <c r="J54" s="15">
        <v>3</v>
      </c>
      <c r="K54" s="15">
        <v>0</v>
      </c>
      <c r="L54" s="50">
        <v>0</v>
      </c>
      <c r="M54" s="14">
        <f t="shared" si="0"/>
        <v>230</v>
      </c>
      <c r="N54" s="48">
        <v>47.14</v>
      </c>
      <c r="O54" s="14">
        <f t="shared" si="1"/>
        <v>10842.2</v>
      </c>
      <c r="P54" s="46"/>
    </row>
    <row r="55" spans="1:16" ht="12.75">
      <c r="A55" s="2">
        <v>49</v>
      </c>
      <c r="B55" s="14" t="s">
        <v>202</v>
      </c>
      <c r="C55" s="15">
        <v>0</v>
      </c>
      <c r="D55" s="15">
        <v>0</v>
      </c>
      <c r="E55" s="15"/>
      <c r="F55" s="15">
        <v>11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50">
        <v>0</v>
      </c>
      <c r="M55" s="14">
        <f t="shared" si="0"/>
        <v>11</v>
      </c>
      <c r="N55" s="48">
        <v>68.86</v>
      </c>
      <c r="O55" s="14">
        <f t="shared" si="1"/>
        <v>757.46</v>
      </c>
      <c r="P55" s="46"/>
    </row>
    <row r="56" spans="1:16" ht="12.75">
      <c r="A56" s="2">
        <v>50</v>
      </c>
      <c r="B56" s="14" t="s">
        <v>203</v>
      </c>
      <c r="C56" s="15">
        <v>73</v>
      </c>
      <c r="D56" s="15">
        <v>20</v>
      </c>
      <c r="E56" s="15"/>
      <c r="F56" s="15">
        <v>90</v>
      </c>
      <c r="G56" s="15">
        <v>8</v>
      </c>
      <c r="H56" s="15">
        <v>4</v>
      </c>
      <c r="I56" s="15">
        <v>36</v>
      </c>
      <c r="J56" s="15">
        <v>0</v>
      </c>
      <c r="K56" s="15">
        <v>0</v>
      </c>
      <c r="L56" s="50">
        <v>3</v>
      </c>
      <c r="M56" s="14">
        <f t="shared" si="0"/>
        <v>234</v>
      </c>
      <c r="N56" s="48">
        <v>75.42</v>
      </c>
      <c r="O56" s="14">
        <f t="shared" si="1"/>
        <v>17648.28</v>
      </c>
      <c r="P56" s="46"/>
    </row>
    <row r="57" spans="1:16" ht="12.75">
      <c r="A57" s="2">
        <v>51</v>
      </c>
      <c r="B57" s="14" t="s">
        <v>204</v>
      </c>
      <c r="C57" s="15">
        <v>0</v>
      </c>
      <c r="D57" s="15">
        <v>0</v>
      </c>
      <c r="E57" s="15"/>
      <c r="F57" s="15">
        <v>17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50">
        <v>0</v>
      </c>
      <c r="M57" s="14">
        <f t="shared" si="0"/>
        <v>17</v>
      </c>
      <c r="N57" s="48">
        <v>82.81</v>
      </c>
      <c r="O57" s="14">
        <f t="shared" si="1"/>
        <v>1407.77</v>
      </c>
      <c r="P57" s="46"/>
    </row>
    <row r="58" spans="1:16" ht="12.75">
      <c r="A58" s="2">
        <v>52</v>
      </c>
      <c r="B58" s="14" t="s">
        <v>205</v>
      </c>
      <c r="C58" s="15">
        <v>0</v>
      </c>
      <c r="D58" s="15">
        <v>0</v>
      </c>
      <c r="E58" s="15"/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50">
        <v>0</v>
      </c>
      <c r="M58" s="14">
        <f t="shared" si="0"/>
        <v>0</v>
      </c>
      <c r="N58" s="48">
        <v>90.75</v>
      </c>
      <c r="O58" s="14">
        <f t="shared" si="1"/>
        <v>0</v>
      </c>
      <c r="P58" s="46"/>
    </row>
    <row r="59" spans="1:16" ht="12.75">
      <c r="A59" s="2">
        <v>53</v>
      </c>
      <c r="B59" s="14" t="s">
        <v>227</v>
      </c>
      <c r="C59" s="15">
        <v>0</v>
      </c>
      <c r="D59" s="15">
        <v>0</v>
      </c>
      <c r="E59" s="15"/>
      <c r="F59" s="15">
        <v>50</v>
      </c>
      <c r="G59" s="15">
        <v>0</v>
      </c>
      <c r="H59" s="15">
        <v>0</v>
      </c>
      <c r="I59" s="15">
        <v>30</v>
      </c>
      <c r="J59" s="15">
        <v>0</v>
      </c>
      <c r="K59" s="15">
        <v>0</v>
      </c>
      <c r="L59" s="50">
        <v>0</v>
      </c>
      <c r="M59" s="14">
        <f t="shared" si="0"/>
        <v>80</v>
      </c>
      <c r="N59" s="48">
        <v>7.04</v>
      </c>
      <c r="O59" s="14">
        <f t="shared" si="1"/>
        <v>563.2</v>
      </c>
      <c r="P59" s="46"/>
    </row>
    <row r="60" spans="1:16" ht="12.75">
      <c r="A60" s="2">
        <v>54</v>
      </c>
      <c r="B60" s="14" t="s">
        <v>12</v>
      </c>
      <c r="C60" s="15">
        <v>74</v>
      </c>
      <c r="D60" s="15">
        <v>0</v>
      </c>
      <c r="E60" s="15"/>
      <c r="F60" s="15">
        <v>65</v>
      </c>
      <c r="G60" s="15">
        <v>0</v>
      </c>
      <c r="H60" s="15">
        <v>45</v>
      </c>
      <c r="I60" s="15">
        <v>143</v>
      </c>
      <c r="J60" s="15">
        <v>0</v>
      </c>
      <c r="K60" s="15">
        <v>0</v>
      </c>
      <c r="L60" s="50">
        <v>0</v>
      </c>
      <c r="M60" s="14">
        <f t="shared" si="0"/>
        <v>327</v>
      </c>
      <c r="N60" s="48">
        <v>27.12</v>
      </c>
      <c r="O60" s="14">
        <f t="shared" si="1"/>
        <v>8868.24</v>
      </c>
      <c r="P60" s="46"/>
    </row>
    <row r="61" spans="1:16" ht="12.75">
      <c r="A61" s="2">
        <v>55</v>
      </c>
      <c r="B61" s="14" t="s">
        <v>23</v>
      </c>
      <c r="C61" s="15">
        <v>0</v>
      </c>
      <c r="D61" s="15">
        <v>0</v>
      </c>
      <c r="E61" s="15"/>
      <c r="F61" s="15">
        <v>90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50">
        <v>0</v>
      </c>
      <c r="M61" s="14">
        <f t="shared" si="0"/>
        <v>90</v>
      </c>
      <c r="N61" s="48">
        <v>5.77</v>
      </c>
      <c r="O61" s="14">
        <f t="shared" si="1"/>
        <v>519.3</v>
      </c>
      <c r="P61" s="46"/>
    </row>
    <row r="62" spans="1:16" ht="12.75">
      <c r="A62" s="2">
        <v>56</v>
      </c>
      <c r="B62" s="14" t="s">
        <v>206</v>
      </c>
      <c r="C62" s="15">
        <v>0</v>
      </c>
      <c r="D62" s="15">
        <v>0</v>
      </c>
      <c r="E62" s="15"/>
      <c r="F62" s="15">
        <v>25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50">
        <v>0</v>
      </c>
      <c r="M62" s="14">
        <f t="shared" si="0"/>
        <v>25</v>
      </c>
      <c r="N62" s="48">
        <v>152.28</v>
      </c>
      <c r="O62" s="14">
        <f t="shared" si="1"/>
        <v>3807</v>
      </c>
      <c r="P62" s="46"/>
    </row>
    <row r="63" spans="1:16" ht="12.75">
      <c r="A63" s="2">
        <v>57</v>
      </c>
      <c r="B63" s="14" t="s">
        <v>207</v>
      </c>
      <c r="C63" s="15">
        <v>1</v>
      </c>
      <c r="D63" s="15">
        <v>0</v>
      </c>
      <c r="E63" s="15"/>
      <c r="F63" s="15">
        <v>2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50">
        <v>0</v>
      </c>
      <c r="M63" s="14">
        <f t="shared" si="0"/>
        <v>3</v>
      </c>
      <c r="N63" s="48">
        <v>414.52</v>
      </c>
      <c r="O63" s="14">
        <f t="shared" si="1"/>
        <v>1243.56</v>
      </c>
      <c r="P63" s="46"/>
    </row>
    <row r="64" spans="1:16" ht="12.75">
      <c r="A64" s="2">
        <v>58</v>
      </c>
      <c r="B64" s="14" t="s">
        <v>208</v>
      </c>
      <c r="C64" s="15">
        <v>1</v>
      </c>
      <c r="D64" s="15">
        <v>1</v>
      </c>
      <c r="E64" s="15"/>
      <c r="F64" s="15">
        <v>1</v>
      </c>
      <c r="G64" s="15">
        <v>4</v>
      </c>
      <c r="H64" s="15">
        <v>2</v>
      </c>
      <c r="I64" s="15">
        <v>2</v>
      </c>
      <c r="J64" s="15">
        <v>1</v>
      </c>
      <c r="K64" s="15">
        <v>0</v>
      </c>
      <c r="L64" s="50">
        <v>0</v>
      </c>
      <c r="M64" s="14">
        <f t="shared" si="0"/>
        <v>12</v>
      </c>
      <c r="N64" s="48">
        <v>327.9</v>
      </c>
      <c r="O64" s="14">
        <f t="shared" si="1"/>
        <v>3934.7999999999997</v>
      </c>
      <c r="P64" s="46"/>
    </row>
    <row r="65" spans="1:16" ht="12.75">
      <c r="A65" s="2">
        <v>59</v>
      </c>
      <c r="B65" s="14" t="s">
        <v>209</v>
      </c>
      <c r="C65" s="15">
        <v>164</v>
      </c>
      <c r="D65" s="15">
        <v>50</v>
      </c>
      <c r="E65" s="15"/>
      <c r="F65" s="15">
        <v>100</v>
      </c>
      <c r="G65" s="15">
        <v>159</v>
      </c>
      <c r="H65" s="15">
        <v>105</v>
      </c>
      <c r="I65" s="15">
        <v>165</v>
      </c>
      <c r="J65" s="15">
        <v>0</v>
      </c>
      <c r="K65" s="15">
        <v>0</v>
      </c>
      <c r="L65" s="50">
        <v>0</v>
      </c>
      <c r="M65" s="14">
        <f t="shared" si="0"/>
        <v>743</v>
      </c>
      <c r="N65" s="48">
        <v>50.04</v>
      </c>
      <c r="O65" s="14">
        <f t="shared" si="1"/>
        <v>37179.72</v>
      </c>
      <c r="P65" s="46"/>
    </row>
    <row r="66" spans="1:16" ht="12.75">
      <c r="A66" s="2">
        <v>60</v>
      </c>
      <c r="B66" s="14" t="s">
        <v>19</v>
      </c>
      <c r="C66" s="15">
        <v>0</v>
      </c>
      <c r="D66" s="15">
        <v>0</v>
      </c>
      <c r="E66" s="15"/>
      <c r="F66" s="15">
        <v>120</v>
      </c>
      <c r="G66" s="15">
        <v>0</v>
      </c>
      <c r="H66" s="15">
        <v>0</v>
      </c>
      <c r="I66" s="15">
        <v>11</v>
      </c>
      <c r="J66" s="15">
        <v>0</v>
      </c>
      <c r="K66" s="15">
        <v>0</v>
      </c>
      <c r="L66" s="50">
        <v>0</v>
      </c>
      <c r="M66" s="14">
        <f t="shared" si="0"/>
        <v>131</v>
      </c>
      <c r="N66" s="48">
        <v>5.9</v>
      </c>
      <c r="O66" s="14">
        <f t="shared" si="1"/>
        <v>772.9000000000001</v>
      </c>
      <c r="P66" s="46"/>
    </row>
    <row r="67" spans="1:16" ht="12.75">
      <c r="A67" s="2">
        <v>61</v>
      </c>
      <c r="B67" s="14" t="s">
        <v>210</v>
      </c>
      <c r="C67" s="15">
        <v>0</v>
      </c>
      <c r="D67" s="15">
        <v>0</v>
      </c>
      <c r="E67" s="15"/>
      <c r="F67" s="15">
        <v>1</v>
      </c>
      <c r="G67" s="15">
        <v>1</v>
      </c>
      <c r="H67" s="15">
        <v>0</v>
      </c>
      <c r="I67" s="15">
        <v>2</v>
      </c>
      <c r="J67" s="15">
        <v>0</v>
      </c>
      <c r="K67" s="15">
        <v>0</v>
      </c>
      <c r="L67" s="50">
        <v>0</v>
      </c>
      <c r="M67" s="14">
        <f t="shared" si="0"/>
        <v>4</v>
      </c>
      <c r="N67" s="48">
        <v>265.1</v>
      </c>
      <c r="O67" s="14">
        <f t="shared" si="1"/>
        <v>1060.4</v>
      </c>
      <c r="P67" s="46"/>
    </row>
    <row r="68" spans="1:16" ht="12.75">
      <c r="A68" s="2">
        <v>62</v>
      </c>
      <c r="B68" s="14" t="s">
        <v>211</v>
      </c>
      <c r="C68" s="15">
        <v>0</v>
      </c>
      <c r="D68" s="15">
        <v>0</v>
      </c>
      <c r="E68" s="15"/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50">
        <v>0</v>
      </c>
      <c r="M68" s="14">
        <f t="shared" si="0"/>
        <v>0</v>
      </c>
      <c r="N68" s="48">
        <v>112.43</v>
      </c>
      <c r="O68" s="14">
        <f t="shared" si="1"/>
        <v>0</v>
      </c>
      <c r="P68" s="46"/>
    </row>
    <row r="69" spans="1:16" ht="12.75">
      <c r="A69" s="2">
        <v>63</v>
      </c>
      <c r="B69" s="14" t="s">
        <v>212</v>
      </c>
      <c r="C69" s="15">
        <v>0</v>
      </c>
      <c r="D69" s="15">
        <v>0</v>
      </c>
      <c r="E69" s="15"/>
      <c r="F69" s="15">
        <v>0</v>
      </c>
      <c r="G69" s="15">
        <v>2</v>
      </c>
      <c r="H69" s="15">
        <v>0</v>
      </c>
      <c r="I69" s="15">
        <v>0</v>
      </c>
      <c r="J69" s="15">
        <v>0</v>
      </c>
      <c r="K69" s="15">
        <v>0</v>
      </c>
      <c r="L69" s="50">
        <v>0</v>
      </c>
      <c r="M69" s="14">
        <f t="shared" si="0"/>
        <v>2</v>
      </c>
      <c r="N69" s="48">
        <v>130.67</v>
      </c>
      <c r="O69" s="14">
        <f t="shared" si="1"/>
        <v>261.34</v>
      </c>
      <c r="P69" s="46"/>
    </row>
    <row r="70" spans="1:16" ht="12.75">
      <c r="A70" s="2">
        <v>64</v>
      </c>
      <c r="B70" s="14" t="s">
        <v>213</v>
      </c>
      <c r="C70" s="15">
        <v>0</v>
      </c>
      <c r="D70" s="15">
        <v>0</v>
      </c>
      <c r="E70" s="15"/>
      <c r="F70" s="15">
        <v>0</v>
      </c>
      <c r="G70" s="15">
        <v>15</v>
      </c>
      <c r="H70" s="15">
        <v>0</v>
      </c>
      <c r="I70" s="15">
        <v>2</v>
      </c>
      <c r="J70" s="15">
        <v>0</v>
      </c>
      <c r="K70" s="15">
        <v>0</v>
      </c>
      <c r="L70" s="50">
        <v>0</v>
      </c>
      <c r="M70" s="14">
        <f t="shared" si="0"/>
        <v>17</v>
      </c>
      <c r="N70" s="48">
        <v>18.39</v>
      </c>
      <c r="O70" s="14">
        <f t="shared" si="1"/>
        <v>312.63</v>
      </c>
      <c r="P70" s="46"/>
    </row>
    <row r="71" spans="1:16" ht="12.75">
      <c r="A71" s="2">
        <v>65</v>
      </c>
      <c r="B71" s="14" t="s">
        <v>214</v>
      </c>
      <c r="C71" s="15">
        <v>0</v>
      </c>
      <c r="D71" s="15">
        <v>0</v>
      </c>
      <c r="E71" s="15"/>
      <c r="F71" s="15">
        <v>0</v>
      </c>
      <c r="G71" s="15">
        <v>18</v>
      </c>
      <c r="H71" s="15">
        <v>0</v>
      </c>
      <c r="I71" s="15">
        <v>4</v>
      </c>
      <c r="J71" s="15">
        <v>0</v>
      </c>
      <c r="K71" s="15">
        <v>0</v>
      </c>
      <c r="L71" s="50">
        <v>0</v>
      </c>
      <c r="M71" s="14">
        <f t="shared" si="0"/>
        <v>22</v>
      </c>
      <c r="N71" s="48">
        <v>17.88</v>
      </c>
      <c r="O71" s="14">
        <f t="shared" si="1"/>
        <v>393.35999999999996</v>
      </c>
      <c r="P71" s="46"/>
    </row>
    <row r="72" spans="1:16" ht="12.75">
      <c r="A72" s="2">
        <v>66</v>
      </c>
      <c r="B72" s="14" t="s">
        <v>215</v>
      </c>
      <c r="C72" s="15">
        <v>0</v>
      </c>
      <c r="D72" s="15">
        <v>0</v>
      </c>
      <c r="E72" s="15"/>
      <c r="F72" s="15">
        <v>0</v>
      </c>
      <c r="G72" s="15">
        <v>7</v>
      </c>
      <c r="H72" s="15">
        <v>0</v>
      </c>
      <c r="I72" s="15">
        <v>0</v>
      </c>
      <c r="J72" s="15">
        <v>0</v>
      </c>
      <c r="K72" s="15">
        <v>0</v>
      </c>
      <c r="L72" s="50">
        <v>0</v>
      </c>
      <c r="M72" s="14">
        <f aca="true" t="shared" si="2" ref="M72:M106">SUM(C72:L72)</f>
        <v>7</v>
      </c>
      <c r="N72" s="48">
        <v>37.87</v>
      </c>
      <c r="O72" s="14">
        <f aca="true" t="shared" si="3" ref="O72:O106">M72*N72</f>
        <v>265.09</v>
      </c>
      <c r="P72" s="46"/>
    </row>
    <row r="73" spans="1:16" ht="12.75">
      <c r="A73" s="2">
        <v>67</v>
      </c>
      <c r="B73" s="14" t="s">
        <v>216</v>
      </c>
      <c r="C73" s="15">
        <v>0</v>
      </c>
      <c r="D73" s="15">
        <v>0</v>
      </c>
      <c r="E73" s="15"/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50">
        <v>0</v>
      </c>
      <c r="M73" s="14">
        <f t="shared" si="2"/>
        <v>0</v>
      </c>
      <c r="N73" s="48">
        <v>5.7</v>
      </c>
      <c r="O73" s="14">
        <f t="shared" si="3"/>
        <v>0</v>
      </c>
      <c r="P73" s="46"/>
    </row>
    <row r="74" spans="1:16" ht="12.75">
      <c r="A74" s="2">
        <v>68</v>
      </c>
      <c r="B74" s="14" t="s">
        <v>217</v>
      </c>
      <c r="C74" s="15">
        <v>0</v>
      </c>
      <c r="D74" s="15">
        <v>0</v>
      </c>
      <c r="E74" s="15"/>
      <c r="F74" s="15">
        <v>64</v>
      </c>
      <c r="G74" s="15">
        <v>0</v>
      </c>
      <c r="H74" s="15">
        <v>0</v>
      </c>
      <c r="I74" s="15">
        <v>6</v>
      </c>
      <c r="J74" s="15">
        <v>0</v>
      </c>
      <c r="K74" s="15">
        <v>0</v>
      </c>
      <c r="L74" s="50">
        <v>0</v>
      </c>
      <c r="M74" s="14">
        <f t="shared" si="2"/>
        <v>70</v>
      </c>
      <c r="N74" s="48">
        <v>2.37</v>
      </c>
      <c r="O74" s="14">
        <f t="shared" si="3"/>
        <v>165.9</v>
      </c>
      <c r="P74" s="46"/>
    </row>
    <row r="75" spans="1:16" ht="12.75">
      <c r="A75" s="2">
        <v>69</v>
      </c>
      <c r="B75" s="14" t="s">
        <v>218</v>
      </c>
      <c r="C75" s="15">
        <v>0</v>
      </c>
      <c r="D75" s="15">
        <v>0</v>
      </c>
      <c r="E75" s="15"/>
      <c r="F75" s="15">
        <v>73</v>
      </c>
      <c r="G75" s="15">
        <v>0</v>
      </c>
      <c r="H75" s="15">
        <v>0</v>
      </c>
      <c r="I75" s="15">
        <v>11</v>
      </c>
      <c r="J75" s="15">
        <v>0</v>
      </c>
      <c r="K75" s="15">
        <v>0</v>
      </c>
      <c r="L75" s="50">
        <v>0</v>
      </c>
      <c r="M75" s="14">
        <f t="shared" si="2"/>
        <v>84</v>
      </c>
      <c r="N75" s="48">
        <v>200.88</v>
      </c>
      <c r="O75" s="14">
        <f t="shared" si="3"/>
        <v>16873.92</v>
      </c>
      <c r="P75" s="46"/>
    </row>
    <row r="76" spans="1:16" ht="12.75">
      <c r="A76" s="2">
        <v>70</v>
      </c>
      <c r="B76" s="14" t="s">
        <v>219</v>
      </c>
      <c r="C76" s="15">
        <v>288</v>
      </c>
      <c r="D76" s="15">
        <v>70</v>
      </c>
      <c r="E76" s="15"/>
      <c r="F76" s="15">
        <v>156</v>
      </c>
      <c r="G76" s="15">
        <v>0</v>
      </c>
      <c r="H76" s="15">
        <v>0</v>
      </c>
      <c r="I76" s="15">
        <v>86</v>
      </c>
      <c r="J76" s="15">
        <v>39</v>
      </c>
      <c r="K76" s="15">
        <v>0</v>
      </c>
      <c r="L76" s="50">
        <v>0</v>
      </c>
      <c r="M76" s="14">
        <f t="shared" si="2"/>
        <v>639</v>
      </c>
      <c r="N76" s="48">
        <v>72.8</v>
      </c>
      <c r="O76" s="14">
        <f t="shared" si="3"/>
        <v>46519.2</v>
      </c>
      <c r="P76" s="46"/>
    </row>
    <row r="77" spans="1:16" ht="12.75">
      <c r="A77" s="2">
        <v>71</v>
      </c>
      <c r="B77" s="14" t="s">
        <v>220</v>
      </c>
      <c r="C77" s="15">
        <v>58</v>
      </c>
      <c r="D77" s="15">
        <v>50</v>
      </c>
      <c r="E77" s="15"/>
      <c r="F77" s="15">
        <v>90</v>
      </c>
      <c r="G77" s="15">
        <v>0</v>
      </c>
      <c r="H77" s="15">
        <v>0</v>
      </c>
      <c r="I77" s="15">
        <v>72</v>
      </c>
      <c r="J77" s="15">
        <v>22</v>
      </c>
      <c r="K77" s="15">
        <v>0</v>
      </c>
      <c r="L77" s="50">
        <v>0</v>
      </c>
      <c r="M77" s="14">
        <f t="shared" si="2"/>
        <v>292</v>
      </c>
      <c r="N77" s="48">
        <v>31.03</v>
      </c>
      <c r="O77" s="14">
        <f t="shared" si="3"/>
        <v>9060.76</v>
      </c>
      <c r="P77" s="46"/>
    </row>
    <row r="78" spans="1:16" ht="12.75">
      <c r="A78" s="2">
        <v>72</v>
      </c>
      <c r="B78" s="14" t="s">
        <v>221</v>
      </c>
      <c r="C78" s="15">
        <v>0</v>
      </c>
      <c r="D78" s="15">
        <v>0</v>
      </c>
      <c r="E78" s="15"/>
      <c r="F78" s="15">
        <v>0</v>
      </c>
      <c r="G78" s="15">
        <v>9</v>
      </c>
      <c r="H78" s="15">
        <v>11</v>
      </c>
      <c r="I78" s="15">
        <v>18</v>
      </c>
      <c r="J78" s="15">
        <v>0</v>
      </c>
      <c r="K78" s="15">
        <v>0</v>
      </c>
      <c r="L78" s="50">
        <v>0</v>
      </c>
      <c r="M78" s="14">
        <f t="shared" si="2"/>
        <v>38</v>
      </c>
      <c r="N78" s="48">
        <v>216.59</v>
      </c>
      <c r="O78" s="14">
        <f t="shared" si="3"/>
        <v>8230.42</v>
      </c>
      <c r="P78" s="46"/>
    </row>
    <row r="79" spans="1:16" ht="12.75">
      <c r="A79" s="2">
        <v>73</v>
      </c>
      <c r="B79" s="14" t="s">
        <v>26</v>
      </c>
      <c r="C79" s="15">
        <v>116</v>
      </c>
      <c r="D79" s="15">
        <v>20</v>
      </c>
      <c r="E79" s="15"/>
      <c r="F79" s="15">
        <v>13</v>
      </c>
      <c r="G79" s="15">
        <v>6</v>
      </c>
      <c r="H79" s="15">
        <v>27</v>
      </c>
      <c r="I79" s="15">
        <v>13</v>
      </c>
      <c r="J79" s="15">
        <v>0</v>
      </c>
      <c r="K79" s="15">
        <v>16</v>
      </c>
      <c r="L79" s="50">
        <v>8</v>
      </c>
      <c r="M79" s="14">
        <f t="shared" si="2"/>
        <v>219</v>
      </c>
      <c r="N79" s="48">
        <v>80.67</v>
      </c>
      <c r="O79" s="14">
        <f t="shared" si="3"/>
        <v>17666.73</v>
      </c>
      <c r="P79" s="46"/>
    </row>
    <row r="80" spans="1:16" ht="12.75">
      <c r="A80" s="2">
        <v>74</v>
      </c>
      <c r="B80" s="14" t="s">
        <v>20</v>
      </c>
      <c r="C80" s="15">
        <v>15</v>
      </c>
      <c r="D80" s="15">
        <v>10</v>
      </c>
      <c r="E80" s="15"/>
      <c r="F80" s="15">
        <v>98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50">
        <v>0</v>
      </c>
      <c r="M80" s="14">
        <f t="shared" si="2"/>
        <v>123</v>
      </c>
      <c r="N80" s="48">
        <v>34.58</v>
      </c>
      <c r="O80" s="14">
        <f t="shared" si="3"/>
        <v>4253.34</v>
      </c>
      <c r="P80" s="46"/>
    </row>
    <row r="81" spans="1:16" ht="12.75">
      <c r="A81" s="2">
        <v>75</v>
      </c>
      <c r="B81" s="14" t="s">
        <v>21</v>
      </c>
      <c r="C81" s="15">
        <v>45</v>
      </c>
      <c r="D81" s="15">
        <v>5</v>
      </c>
      <c r="E81" s="15"/>
      <c r="F81" s="15">
        <v>36</v>
      </c>
      <c r="G81" s="15">
        <v>0</v>
      </c>
      <c r="H81" s="15">
        <v>0</v>
      </c>
      <c r="I81" s="15">
        <v>5</v>
      </c>
      <c r="J81" s="15">
        <v>12</v>
      </c>
      <c r="K81" s="15">
        <v>0</v>
      </c>
      <c r="L81" s="50">
        <v>0</v>
      </c>
      <c r="M81" s="14">
        <f t="shared" si="2"/>
        <v>103</v>
      </c>
      <c r="N81" s="48">
        <v>48.33</v>
      </c>
      <c r="O81" s="14">
        <f t="shared" si="3"/>
        <v>4977.99</v>
      </c>
      <c r="P81" s="46"/>
    </row>
    <row r="82" spans="1:16" ht="12.75">
      <c r="A82" s="2">
        <v>76</v>
      </c>
      <c r="B82" s="14" t="s">
        <v>222</v>
      </c>
      <c r="C82" s="15">
        <v>67</v>
      </c>
      <c r="D82" s="15">
        <v>31</v>
      </c>
      <c r="E82" s="15"/>
      <c r="F82" s="15">
        <v>0</v>
      </c>
      <c r="G82" s="15">
        <v>0</v>
      </c>
      <c r="H82" s="15">
        <v>0</v>
      </c>
      <c r="I82" s="15">
        <v>4</v>
      </c>
      <c r="J82" s="15">
        <v>0</v>
      </c>
      <c r="K82" s="15">
        <v>0</v>
      </c>
      <c r="L82" s="50">
        <v>0</v>
      </c>
      <c r="M82" s="14">
        <f t="shared" si="2"/>
        <v>102</v>
      </c>
      <c r="N82" s="48">
        <v>1047.64</v>
      </c>
      <c r="O82" s="14">
        <f t="shared" si="3"/>
        <v>106859.28000000001</v>
      </c>
      <c r="P82" s="46"/>
    </row>
    <row r="83" spans="1:16" ht="12.75">
      <c r="A83" s="2">
        <v>77</v>
      </c>
      <c r="B83" s="14" t="s">
        <v>223</v>
      </c>
      <c r="C83" s="15">
        <v>4</v>
      </c>
      <c r="D83" s="15">
        <v>0</v>
      </c>
      <c r="E83" s="15"/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50">
        <v>0</v>
      </c>
      <c r="M83" s="14">
        <f t="shared" si="2"/>
        <v>4</v>
      </c>
      <c r="N83" s="48">
        <v>144.77</v>
      </c>
      <c r="O83" s="14">
        <f t="shared" si="3"/>
        <v>579.08</v>
      </c>
      <c r="P83" s="46"/>
    </row>
    <row r="84" spans="1:16" ht="12.75">
      <c r="A84" s="2">
        <v>78</v>
      </c>
      <c r="B84" s="14" t="s">
        <v>224</v>
      </c>
      <c r="C84" s="15">
        <v>8</v>
      </c>
      <c r="D84" s="15">
        <v>0</v>
      </c>
      <c r="E84" s="15"/>
      <c r="F84" s="15">
        <v>87</v>
      </c>
      <c r="G84" s="15">
        <v>0</v>
      </c>
      <c r="H84" s="15">
        <v>0</v>
      </c>
      <c r="I84" s="15">
        <v>6</v>
      </c>
      <c r="J84" s="15">
        <v>0</v>
      </c>
      <c r="K84" s="15">
        <v>0</v>
      </c>
      <c r="L84" s="50">
        <v>0</v>
      </c>
      <c r="M84" s="14">
        <f t="shared" si="2"/>
        <v>101</v>
      </c>
      <c r="N84" s="48">
        <v>47.52</v>
      </c>
      <c r="O84" s="14">
        <f t="shared" si="3"/>
        <v>4799.52</v>
      </c>
      <c r="P84" s="46"/>
    </row>
    <row r="85" spans="1:16" ht="12.75">
      <c r="A85" s="2">
        <v>79</v>
      </c>
      <c r="B85" s="14" t="s">
        <v>155</v>
      </c>
      <c r="C85" s="15">
        <v>0</v>
      </c>
      <c r="D85" s="15">
        <v>0</v>
      </c>
      <c r="E85" s="15"/>
      <c r="F85" s="15">
        <v>32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50">
        <v>0</v>
      </c>
      <c r="M85" s="14">
        <f t="shared" si="2"/>
        <v>32</v>
      </c>
      <c r="N85" s="48">
        <v>3.55</v>
      </c>
      <c r="O85" s="14">
        <f t="shared" si="3"/>
        <v>113.6</v>
      </c>
      <c r="P85" s="46"/>
    </row>
    <row r="86" spans="1:16" ht="12.75">
      <c r="A86" s="2">
        <v>80</v>
      </c>
      <c r="B86" s="14" t="s">
        <v>225</v>
      </c>
      <c r="C86" s="15">
        <v>38</v>
      </c>
      <c r="D86" s="15">
        <v>0</v>
      </c>
      <c r="E86" s="15"/>
      <c r="F86" s="15">
        <v>113</v>
      </c>
      <c r="G86" s="15">
        <v>0</v>
      </c>
      <c r="H86" s="15">
        <v>0</v>
      </c>
      <c r="I86" s="15">
        <v>0</v>
      </c>
      <c r="J86" s="15">
        <v>10</v>
      </c>
      <c r="K86" s="15">
        <v>0</v>
      </c>
      <c r="L86" s="50">
        <v>0</v>
      </c>
      <c r="M86" s="14">
        <f t="shared" si="2"/>
        <v>161</v>
      </c>
      <c r="N86" s="48">
        <v>35.95</v>
      </c>
      <c r="O86" s="14">
        <f t="shared" si="3"/>
        <v>5787.950000000001</v>
      </c>
      <c r="P86" s="46"/>
    </row>
    <row r="87" spans="1:16" ht="12.75">
      <c r="A87" s="2">
        <v>81</v>
      </c>
      <c r="B87" s="14" t="s">
        <v>22</v>
      </c>
      <c r="C87" s="15">
        <v>110</v>
      </c>
      <c r="D87" s="15">
        <v>40</v>
      </c>
      <c r="E87" s="15"/>
      <c r="F87" s="15">
        <v>75</v>
      </c>
      <c r="G87" s="15">
        <v>0</v>
      </c>
      <c r="H87" s="15">
        <v>0</v>
      </c>
      <c r="I87" s="15">
        <v>24</v>
      </c>
      <c r="J87" s="15">
        <v>25</v>
      </c>
      <c r="K87" s="15">
        <v>0</v>
      </c>
      <c r="L87" s="50">
        <v>0</v>
      </c>
      <c r="M87" s="14">
        <f t="shared" si="2"/>
        <v>274</v>
      </c>
      <c r="N87" s="48">
        <v>51.72</v>
      </c>
      <c r="O87" s="14">
        <f t="shared" si="3"/>
        <v>14171.279999999999</v>
      </c>
      <c r="P87" s="46"/>
    </row>
    <row r="88" spans="1:16" ht="12.75">
      <c r="A88" s="2">
        <v>82</v>
      </c>
      <c r="B88" s="14" t="s">
        <v>226</v>
      </c>
      <c r="C88" s="15">
        <v>0</v>
      </c>
      <c r="D88" s="15">
        <v>0</v>
      </c>
      <c r="E88" s="15"/>
      <c r="F88" s="15">
        <v>142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50">
        <v>0</v>
      </c>
      <c r="M88" s="14">
        <f t="shared" si="2"/>
        <v>142</v>
      </c>
      <c r="N88" s="48">
        <v>36.15</v>
      </c>
      <c r="O88" s="14">
        <f t="shared" si="3"/>
        <v>5133.3</v>
      </c>
      <c r="P88" s="46"/>
    </row>
    <row r="89" spans="1:16" ht="12.75">
      <c r="A89" s="2">
        <v>83</v>
      </c>
      <c r="B89" s="14" t="s">
        <v>233</v>
      </c>
      <c r="C89" s="15">
        <v>0</v>
      </c>
      <c r="D89" s="15">
        <v>0</v>
      </c>
      <c r="E89" s="15"/>
      <c r="F89" s="15">
        <v>30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50">
        <v>0</v>
      </c>
      <c r="M89" s="14">
        <f t="shared" si="2"/>
        <v>30</v>
      </c>
      <c r="N89" s="48">
        <v>6.41</v>
      </c>
      <c r="O89" s="14">
        <f t="shared" si="3"/>
        <v>192.3</v>
      </c>
      <c r="P89" s="46"/>
    </row>
    <row r="90" spans="1:16" ht="12.75">
      <c r="A90" s="34">
        <v>84</v>
      </c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M90" s="14">
        <f t="shared" si="2"/>
        <v>0</v>
      </c>
      <c r="N90" s="37"/>
      <c r="O90" s="5">
        <f t="shared" si="3"/>
        <v>0</v>
      </c>
      <c r="P90" s="33"/>
    </row>
    <row r="91" spans="1:17" ht="12.75">
      <c r="A91" s="2">
        <v>85</v>
      </c>
      <c r="B91" s="2"/>
      <c r="C91" s="14"/>
      <c r="D91" s="10"/>
      <c r="E91" s="10"/>
      <c r="F91" s="10"/>
      <c r="G91" s="10"/>
      <c r="H91" s="10"/>
      <c r="I91" s="10"/>
      <c r="J91" s="10"/>
      <c r="K91" s="10"/>
      <c r="L91" s="10"/>
      <c r="M91" s="14">
        <f t="shared" si="2"/>
        <v>0</v>
      </c>
      <c r="N91" s="25"/>
      <c r="O91" s="5">
        <f t="shared" si="3"/>
        <v>0</v>
      </c>
      <c r="P91" s="33"/>
      <c r="Q91" s="33"/>
    </row>
    <row r="92" spans="1:17" ht="14.25">
      <c r="A92" s="3">
        <v>86</v>
      </c>
      <c r="B92" s="38"/>
      <c r="C92" s="39"/>
      <c r="D92" s="40"/>
      <c r="E92" s="40"/>
      <c r="F92" s="40"/>
      <c r="G92" s="40"/>
      <c r="H92" s="40"/>
      <c r="I92" s="40"/>
      <c r="J92" s="40"/>
      <c r="K92" s="41"/>
      <c r="L92" s="40"/>
      <c r="M92" s="14">
        <f t="shared" si="2"/>
        <v>0</v>
      </c>
      <c r="N92" s="31"/>
      <c r="O92" s="5">
        <f t="shared" si="3"/>
        <v>0</v>
      </c>
      <c r="P92" s="33"/>
      <c r="Q92" s="33"/>
    </row>
    <row r="93" spans="1:17" ht="14.25">
      <c r="A93" s="3">
        <v>87</v>
      </c>
      <c r="B93" s="2"/>
      <c r="C93" s="14"/>
      <c r="D93" s="10"/>
      <c r="E93" s="10"/>
      <c r="F93" s="10"/>
      <c r="G93" s="10"/>
      <c r="H93" s="10"/>
      <c r="I93" s="10"/>
      <c r="J93" s="10"/>
      <c r="K93" s="9"/>
      <c r="L93" s="10"/>
      <c r="M93" s="14">
        <f t="shared" si="2"/>
        <v>0</v>
      </c>
      <c r="N93" s="5"/>
      <c r="O93" s="5">
        <f t="shared" si="3"/>
        <v>0</v>
      </c>
      <c r="P93" s="33"/>
      <c r="Q93" s="33"/>
    </row>
    <row r="94" spans="1:17" ht="14.25">
      <c r="A94" s="3">
        <v>88</v>
      </c>
      <c r="B94" s="2"/>
      <c r="C94" s="14"/>
      <c r="D94" s="10"/>
      <c r="E94" s="10"/>
      <c r="F94" s="10"/>
      <c r="G94" s="10"/>
      <c r="H94" s="10"/>
      <c r="I94" s="10"/>
      <c r="J94" s="10"/>
      <c r="K94" s="9"/>
      <c r="L94" s="10"/>
      <c r="M94" s="14">
        <f t="shared" si="2"/>
        <v>0</v>
      </c>
      <c r="N94" s="5"/>
      <c r="O94" s="5">
        <f t="shared" si="3"/>
        <v>0</v>
      </c>
      <c r="P94" s="33"/>
      <c r="Q94" s="33"/>
    </row>
    <row r="95" spans="1:17" ht="14.25">
      <c r="A95" s="3">
        <v>89</v>
      </c>
      <c r="B95" s="2"/>
      <c r="C95" s="14"/>
      <c r="D95" s="10"/>
      <c r="E95" s="10"/>
      <c r="F95" s="10"/>
      <c r="G95" s="10"/>
      <c r="H95" s="10"/>
      <c r="I95" s="10"/>
      <c r="J95" s="10"/>
      <c r="K95" s="9"/>
      <c r="L95" s="10"/>
      <c r="M95" s="14">
        <f t="shared" si="2"/>
        <v>0</v>
      </c>
      <c r="N95" s="5"/>
      <c r="O95" s="5">
        <f t="shared" si="3"/>
        <v>0</v>
      </c>
      <c r="P95" s="33"/>
      <c r="Q95" s="33"/>
    </row>
    <row r="96" spans="1:17" ht="14.25">
      <c r="A96" s="3">
        <v>90</v>
      </c>
      <c r="B96" s="2"/>
      <c r="C96" s="14"/>
      <c r="D96" s="10"/>
      <c r="E96" s="10"/>
      <c r="F96" s="10"/>
      <c r="G96" s="10"/>
      <c r="H96" s="10"/>
      <c r="I96" s="10"/>
      <c r="J96" s="10"/>
      <c r="K96" s="9"/>
      <c r="L96" s="10"/>
      <c r="M96" s="14">
        <f t="shared" si="2"/>
        <v>0</v>
      </c>
      <c r="N96" s="5"/>
      <c r="O96" s="5">
        <f t="shared" si="3"/>
        <v>0</v>
      </c>
      <c r="P96" s="33"/>
      <c r="Q96" s="33"/>
    </row>
    <row r="97" spans="1:17" ht="14.25">
      <c r="A97" s="3">
        <v>91</v>
      </c>
      <c r="B97" s="2"/>
      <c r="C97" s="14"/>
      <c r="D97" s="10"/>
      <c r="E97" s="10"/>
      <c r="F97" s="10"/>
      <c r="G97" s="10"/>
      <c r="H97" s="10"/>
      <c r="I97" s="10"/>
      <c r="J97" s="10"/>
      <c r="K97" s="9"/>
      <c r="L97" s="10"/>
      <c r="M97" s="14">
        <f t="shared" si="2"/>
        <v>0</v>
      </c>
      <c r="N97" s="5"/>
      <c r="O97" s="5">
        <f t="shared" si="3"/>
        <v>0</v>
      </c>
      <c r="P97" s="33"/>
      <c r="Q97" s="33"/>
    </row>
    <row r="98" spans="1:17" ht="14.25">
      <c r="A98" s="3">
        <v>92</v>
      </c>
      <c r="B98" s="2"/>
      <c r="C98" s="14"/>
      <c r="D98" s="10"/>
      <c r="E98" s="10"/>
      <c r="F98" s="10"/>
      <c r="G98" s="10"/>
      <c r="H98" s="10"/>
      <c r="I98" s="10"/>
      <c r="J98" s="10"/>
      <c r="K98" s="9"/>
      <c r="L98" s="10"/>
      <c r="M98" s="14">
        <f t="shared" si="2"/>
        <v>0</v>
      </c>
      <c r="N98" s="5"/>
      <c r="O98" s="5">
        <f t="shared" si="3"/>
        <v>0</v>
      </c>
      <c r="P98" s="33"/>
      <c r="Q98" s="33"/>
    </row>
    <row r="99" spans="1:17" ht="14.25">
      <c r="A99" s="3">
        <v>93</v>
      </c>
      <c r="B99" s="2"/>
      <c r="C99" s="14"/>
      <c r="D99" s="10"/>
      <c r="E99" s="10"/>
      <c r="F99" s="10"/>
      <c r="G99" s="10"/>
      <c r="H99" s="10"/>
      <c r="I99" s="10"/>
      <c r="J99" s="10"/>
      <c r="K99" s="9"/>
      <c r="L99" s="10"/>
      <c r="M99" s="14">
        <f t="shared" si="2"/>
        <v>0</v>
      </c>
      <c r="N99" s="5"/>
      <c r="O99" s="5">
        <f t="shared" si="3"/>
        <v>0</v>
      </c>
      <c r="P99" s="33"/>
      <c r="Q99" s="33"/>
    </row>
    <row r="100" spans="1:17" ht="14.25">
      <c r="A100" s="3">
        <v>94</v>
      </c>
      <c r="B100" s="2"/>
      <c r="C100" s="14"/>
      <c r="D100" s="10"/>
      <c r="E100" s="10"/>
      <c r="F100" s="10"/>
      <c r="G100" s="10"/>
      <c r="H100" s="10"/>
      <c r="I100" s="10"/>
      <c r="J100" s="10"/>
      <c r="K100" s="9"/>
      <c r="L100" s="10"/>
      <c r="M100" s="14">
        <f t="shared" si="2"/>
        <v>0</v>
      </c>
      <c r="N100" s="5"/>
      <c r="O100" s="5">
        <f t="shared" si="3"/>
        <v>0</v>
      </c>
      <c r="P100" s="33"/>
      <c r="Q100" s="33"/>
    </row>
    <row r="101" spans="1:17" ht="14.25">
      <c r="A101" s="3">
        <v>95</v>
      </c>
      <c r="B101" s="2"/>
      <c r="C101" s="14"/>
      <c r="D101" s="10"/>
      <c r="E101" s="10"/>
      <c r="F101" s="10"/>
      <c r="G101" s="10"/>
      <c r="H101" s="10"/>
      <c r="I101" s="10"/>
      <c r="J101" s="10"/>
      <c r="K101" s="9"/>
      <c r="L101" s="10"/>
      <c r="M101" s="14">
        <f t="shared" si="2"/>
        <v>0</v>
      </c>
      <c r="N101" s="5"/>
      <c r="O101" s="5">
        <f t="shared" si="3"/>
        <v>0</v>
      </c>
      <c r="P101" s="33"/>
      <c r="Q101" s="33"/>
    </row>
    <row r="102" spans="1:17" ht="14.25">
      <c r="A102" s="3">
        <v>96</v>
      </c>
      <c r="B102" s="2"/>
      <c r="C102" s="14"/>
      <c r="D102" s="10"/>
      <c r="E102" s="10"/>
      <c r="F102" s="10"/>
      <c r="G102" s="10"/>
      <c r="H102" s="10"/>
      <c r="I102" s="10"/>
      <c r="J102" s="10"/>
      <c r="K102" s="9"/>
      <c r="L102" s="10"/>
      <c r="M102" s="14">
        <f t="shared" si="2"/>
        <v>0</v>
      </c>
      <c r="N102" s="5"/>
      <c r="O102" s="5">
        <f t="shared" si="3"/>
        <v>0</v>
      </c>
      <c r="P102" s="33"/>
      <c r="Q102" s="33"/>
    </row>
    <row r="103" spans="1:17" ht="14.25">
      <c r="A103" s="3">
        <v>97</v>
      </c>
      <c r="B103" s="2"/>
      <c r="C103" s="14"/>
      <c r="D103" s="10"/>
      <c r="E103" s="10"/>
      <c r="F103" s="10"/>
      <c r="G103" s="10"/>
      <c r="H103" s="10"/>
      <c r="I103" s="10"/>
      <c r="J103" s="10"/>
      <c r="K103" s="9"/>
      <c r="L103" s="10"/>
      <c r="M103" s="14">
        <f t="shared" si="2"/>
        <v>0</v>
      </c>
      <c r="N103" s="5"/>
      <c r="O103" s="5">
        <f t="shared" si="3"/>
        <v>0</v>
      </c>
      <c r="P103" s="33"/>
      <c r="Q103" s="33"/>
    </row>
    <row r="104" spans="1:17" ht="14.25">
      <c r="A104" s="3">
        <v>98</v>
      </c>
      <c r="B104" s="2"/>
      <c r="C104" s="14"/>
      <c r="D104" s="10"/>
      <c r="E104" s="10"/>
      <c r="F104" s="10"/>
      <c r="G104" s="10"/>
      <c r="H104" s="10"/>
      <c r="I104" s="10"/>
      <c r="J104" s="10"/>
      <c r="K104" s="9"/>
      <c r="L104" s="10"/>
      <c r="M104" s="14">
        <f t="shared" si="2"/>
        <v>0</v>
      </c>
      <c r="N104" s="5"/>
      <c r="O104" s="5">
        <f t="shared" si="3"/>
        <v>0</v>
      </c>
      <c r="P104" s="33"/>
      <c r="Q104" s="33"/>
    </row>
    <row r="105" spans="1:17" ht="14.25">
      <c r="A105" s="3">
        <v>99</v>
      </c>
      <c r="B105" s="2"/>
      <c r="C105" s="14"/>
      <c r="D105" s="10"/>
      <c r="E105" s="10"/>
      <c r="F105" s="10"/>
      <c r="G105" s="10"/>
      <c r="H105" s="10"/>
      <c r="I105" s="10"/>
      <c r="J105" s="10"/>
      <c r="K105" s="9"/>
      <c r="L105" s="10"/>
      <c r="M105" s="14">
        <f t="shared" si="2"/>
        <v>0</v>
      </c>
      <c r="N105" s="5"/>
      <c r="O105" s="5">
        <f t="shared" si="3"/>
        <v>0</v>
      </c>
      <c r="P105" s="33"/>
      <c r="Q105" s="33"/>
    </row>
    <row r="106" spans="1:17" ht="14.25">
      <c r="A106" s="3">
        <v>100</v>
      </c>
      <c r="B106" s="2"/>
      <c r="C106" s="14"/>
      <c r="D106" s="10"/>
      <c r="E106" s="10"/>
      <c r="F106" s="10"/>
      <c r="G106" s="10"/>
      <c r="H106" s="10"/>
      <c r="I106" s="10"/>
      <c r="J106" s="10"/>
      <c r="K106" s="9"/>
      <c r="L106" s="10"/>
      <c r="M106" s="14">
        <f t="shared" si="2"/>
        <v>0</v>
      </c>
      <c r="N106" s="5"/>
      <c r="O106" s="5">
        <f t="shared" si="3"/>
        <v>0</v>
      </c>
      <c r="P106" s="33"/>
      <c r="Q106" s="33"/>
    </row>
    <row r="107" spans="2:17" ht="15.75">
      <c r="B107" s="2"/>
      <c r="C107" s="14"/>
      <c r="D107" s="10"/>
      <c r="E107" s="10"/>
      <c r="F107" s="10"/>
      <c r="G107" s="10"/>
      <c r="H107" s="10"/>
      <c r="I107" s="10"/>
      <c r="J107" s="10"/>
      <c r="K107" s="9"/>
      <c r="L107" s="10"/>
      <c r="M107" s="14"/>
      <c r="N107" s="5"/>
      <c r="O107" s="30">
        <f>SUM(O8:O106)</f>
        <v>762695.9000000003</v>
      </c>
      <c r="P107" s="44"/>
      <c r="Q107" s="33"/>
    </row>
    <row r="108" spans="3:17" ht="15.75">
      <c r="C108" s="3"/>
      <c r="D108" s="16"/>
      <c r="E108" s="11"/>
      <c r="F108" s="11"/>
      <c r="G108" s="11"/>
      <c r="H108" s="11"/>
      <c r="I108" s="11"/>
      <c r="J108" s="11"/>
      <c r="K108" s="11"/>
      <c r="L108" s="11"/>
      <c r="M108" s="11"/>
      <c r="N108" s="12"/>
      <c r="O108" s="26"/>
      <c r="P108" s="43"/>
      <c r="Q108" s="44"/>
    </row>
    <row r="109" spans="3:17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O109" s="22"/>
      <c r="P109" s="45"/>
      <c r="Q109" s="46"/>
    </row>
    <row r="110" spans="2:18" ht="15.75"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O110" s="24"/>
      <c r="P110" s="47"/>
      <c r="Q110" s="44"/>
      <c r="R110" s="29"/>
    </row>
    <row r="111" spans="2:17" ht="12.75"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P111" s="33"/>
      <c r="Q111" s="33"/>
    </row>
    <row r="112" spans="2:12" ht="12.75"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2.75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2.75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2.75"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2.75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2.75"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2.75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2.75"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</row>
  </sheetData>
  <printOptions/>
  <pageMargins left="0.21" right="0.19" top="0.23" bottom="0.25" header="0.2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workbookViewId="0" topLeftCell="A115">
      <selection activeCell="I44" sqref="I44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3" width="5.8515625" style="0" customWidth="1"/>
    <col min="4" max="5" width="6.28125" style="0" customWidth="1"/>
    <col min="6" max="6" width="9.421875" style="0" customWidth="1"/>
    <col min="7" max="7" width="12.00390625" style="0" customWidth="1"/>
    <col min="8" max="8" width="6.140625" style="0" customWidth="1"/>
    <col min="9" max="9" width="4.8515625" style="0" customWidth="1"/>
    <col min="10" max="10" width="6.00390625" style="0" customWidth="1"/>
    <col min="11" max="11" width="7.28125" style="0" customWidth="1"/>
    <col min="12" max="13" width="5.8515625" style="0" customWidth="1"/>
    <col min="14" max="14" width="6.00390625" style="0" customWidth="1"/>
    <col min="15" max="15" width="6.7109375" style="0" customWidth="1"/>
    <col min="16" max="16" width="14.28125" style="0" customWidth="1"/>
    <col min="18" max="18" width="10.140625" style="0" bestFit="1" customWidth="1"/>
  </cols>
  <sheetData>
    <row r="1" spans="1:18" ht="18.75">
      <c r="A1" s="3"/>
      <c r="B1" s="59" t="s">
        <v>228</v>
      </c>
      <c r="C1" s="60"/>
      <c r="D1" s="60"/>
      <c r="E1" s="60"/>
      <c r="F1" s="60"/>
      <c r="G1" s="60"/>
      <c r="H1" s="3"/>
      <c r="I1" s="3"/>
      <c r="J1" s="3"/>
      <c r="K1" s="3"/>
      <c r="L1" s="3"/>
      <c r="M1" s="3"/>
      <c r="N1" s="3"/>
      <c r="O1" s="3"/>
      <c r="P1" s="52"/>
      <c r="Q1" s="16"/>
      <c r="R1" s="16"/>
    </row>
    <row r="2" spans="1:18" ht="12.75">
      <c r="A2" s="3"/>
      <c r="B2" s="1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2"/>
      <c r="Q2" s="16"/>
      <c r="R2" s="16"/>
    </row>
    <row r="3" spans="1:18" ht="51">
      <c r="A3" s="1" t="s">
        <v>6</v>
      </c>
      <c r="B3" s="1" t="s">
        <v>29</v>
      </c>
      <c r="C3" s="1" t="s">
        <v>1</v>
      </c>
      <c r="D3" s="1" t="s">
        <v>2</v>
      </c>
      <c r="E3" s="1" t="s">
        <v>66</v>
      </c>
      <c r="F3" s="1" t="s">
        <v>4</v>
      </c>
      <c r="G3" s="1" t="s">
        <v>7</v>
      </c>
      <c r="H3" s="1" t="s">
        <v>121</v>
      </c>
      <c r="I3" s="1" t="s">
        <v>124</v>
      </c>
      <c r="J3" s="1" t="s">
        <v>125</v>
      </c>
      <c r="K3" s="1" t="s">
        <v>5</v>
      </c>
      <c r="L3" s="1" t="s">
        <v>126</v>
      </c>
      <c r="M3" s="1" t="s">
        <v>127</v>
      </c>
      <c r="N3" s="1" t="s">
        <v>9</v>
      </c>
      <c r="O3" s="1" t="s">
        <v>10</v>
      </c>
      <c r="P3" s="8" t="s">
        <v>11</v>
      </c>
      <c r="Q3" s="16"/>
      <c r="R3" s="16"/>
    </row>
    <row r="4" spans="1:18" ht="15">
      <c r="A4" s="2">
        <v>1</v>
      </c>
      <c r="B4" s="14" t="s">
        <v>31</v>
      </c>
      <c r="C4" s="18">
        <v>200</v>
      </c>
      <c r="D4" s="18">
        <v>100</v>
      </c>
      <c r="E4" s="18">
        <v>0</v>
      </c>
      <c r="F4" s="18">
        <v>100</v>
      </c>
      <c r="G4" s="18">
        <v>0</v>
      </c>
      <c r="H4" s="18">
        <v>0</v>
      </c>
      <c r="I4" s="18">
        <v>200</v>
      </c>
      <c r="J4" s="18">
        <v>100</v>
      </c>
      <c r="K4" s="18">
        <v>200</v>
      </c>
      <c r="L4" s="18">
        <v>100</v>
      </c>
      <c r="M4" s="18">
        <v>0.5</v>
      </c>
      <c r="N4" s="18">
        <f aca="true" t="shared" si="0" ref="N4:N53">SUM(C4:M4)</f>
        <v>1000.5</v>
      </c>
      <c r="O4" s="53">
        <v>15</v>
      </c>
      <c r="P4" s="20">
        <f>N4*O4</f>
        <v>15007.5</v>
      </c>
      <c r="Q4" s="22"/>
      <c r="R4" s="16"/>
    </row>
    <row r="5" spans="1:18" ht="15">
      <c r="A5" s="2">
        <v>2</v>
      </c>
      <c r="B5" s="14" t="s">
        <v>32</v>
      </c>
      <c r="C5" s="18">
        <v>7</v>
      </c>
      <c r="D5" s="18">
        <v>6</v>
      </c>
      <c r="E5" s="18">
        <v>1</v>
      </c>
      <c r="F5" s="18">
        <v>2</v>
      </c>
      <c r="G5" s="18">
        <v>0</v>
      </c>
      <c r="H5" s="18">
        <v>1</v>
      </c>
      <c r="I5" s="18">
        <v>0</v>
      </c>
      <c r="J5" s="18">
        <v>0</v>
      </c>
      <c r="K5" s="18">
        <v>14</v>
      </c>
      <c r="L5" s="18">
        <v>0</v>
      </c>
      <c r="M5" s="18">
        <v>0</v>
      </c>
      <c r="N5" s="18">
        <f t="shared" si="0"/>
        <v>31</v>
      </c>
      <c r="O5" s="53">
        <v>90</v>
      </c>
      <c r="P5" s="20">
        <f aca="true" t="shared" si="1" ref="P5:P53">N5*O5</f>
        <v>2790</v>
      </c>
      <c r="Q5" s="22"/>
      <c r="R5" s="16"/>
    </row>
    <row r="6" spans="1:18" ht="15">
      <c r="A6" s="2">
        <v>3</v>
      </c>
      <c r="B6" s="14" t="s">
        <v>33</v>
      </c>
      <c r="C6" s="18">
        <v>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f t="shared" si="0"/>
        <v>1</v>
      </c>
      <c r="O6" s="53">
        <v>780</v>
      </c>
      <c r="P6" s="20">
        <f t="shared" si="1"/>
        <v>780</v>
      </c>
      <c r="Q6" s="16"/>
      <c r="R6" s="16"/>
    </row>
    <row r="7" spans="1:18" ht="15">
      <c r="A7" s="2">
        <v>3</v>
      </c>
      <c r="B7" s="14" t="s">
        <v>34</v>
      </c>
      <c r="C7" s="18">
        <v>2</v>
      </c>
      <c r="D7" s="18">
        <v>1</v>
      </c>
      <c r="E7" s="18">
        <v>2</v>
      </c>
      <c r="F7" s="18">
        <v>2</v>
      </c>
      <c r="G7" s="18">
        <v>0</v>
      </c>
      <c r="H7" s="18">
        <v>1</v>
      </c>
      <c r="I7" s="18">
        <v>0.5</v>
      </c>
      <c r="J7" s="18">
        <v>2</v>
      </c>
      <c r="K7" s="18">
        <v>2</v>
      </c>
      <c r="L7" s="18">
        <v>1</v>
      </c>
      <c r="M7" s="18">
        <v>0.5</v>
      </c>
      <c r="N7" s="18">
        <f t="shared" si="0"/>
        <v>14</v>
      </c>
      <c r="O7" s="53">
        <v>462</v>
      </c>
      <c r="P7" s="20">
        <f t="shared" si="1"/>
        <v>6468</v>
      </c>
      <c r="Q7" s="22"/>
      <c r="R7" s="16"/>
    </row>
    <row r="8" spans="1:18" ht="15">
      <c r="A8" s="2">
        <v>4</v>
      </c>
      <c r="B8" s="14" t="s">
        <v>35</v>
      </c>
      <c r="C8" s="18">
        <v>2</v>
      </c>
      <c r="D8" s="18">
        <v>0</v>
      </c>
      <c r="E8" s="18">
        <v>1</v>
      </c>
      <c r="F8" s="18">
        <v>1</v>
      </c>
      <c r="G8" s="18">
        <v>0</v>
      </c>
      <c r="H8" s="18">
        <v>0</v>
      </c>
      <c r="I8" s="18">
        <v>0</v>
      </c>
      <c r="J8" s="18">
        <v>20</v>
      </c>
      <c r="K8" s="18">
        <v>2</v>
      </c>
      <c r="L8" s="18">
        <v>0</v>
      </c>
      <c r="M8" s="18">
        <v>0</v>
      </c>
      <c r="N8" s="18">
        <f t="shared" si="0"/>
        <v>26</v>
      </c>
      <c r="O8" s="53">
        <v>228</v>
      </c>
      <c r="P8" s="20">
        <f t="shared" si="1"/>
        <v>5928</v>
      </c>
      <c r="Q8" s="22"/>
      <c r="R8" s="16"/>
    </row>
    <row r="9" spans="1:18" ht="15">
      <c r="A9" s="2">
        <v>5</v>
      </c>
      <c r="B9" s="14" t="s">
        <v>36</v>
      </c>
      <c r="C9" s="18">
        <v>100</v>
      </c>
      <c r="D9" s="18">
        <v>28</v>
      </c>
      <c r="E9" s="18">
        <v>0</v>
      </c>
      <c r="F9" s="18">
        <v>21</v>
      </c>
      <c r="G9" s="18">
        <v>0</v>
      </c>
      <c r="H9" s="18">
        <v>40</v>
      </c>
      <c r="I9" s="18">
        <v>0</v>
      </c>
      <c r="J9" s="18">
        <v>0</v>
      </c>
      <c r="K9" s="18">
        <v>32</v>
      </c>
      <c r="L9" s="18">
        <v>0</v>
      </c>
      <c r="M9" s="18">
        <v>0</v>
      </c>
      <c r="N9" s="18">
        <f t="shared" si="0"/>
        <v>221</v>
      </c>
      <c r="O9" s="53">
        <v>10.02</v>
      </c>
      <c r="P9" s="20">
        <f t="shared" si="1"/>
        <v>2214.42</v>
      </c>
      <c r="Q9" s="22"/>
      <c r="R9" s="16"/>
    </row>
    <row r="10" spans="1:18" ht="15">
      <c r="A10" s="2">
        <v>7</v>
      </c>
      <c r="B10" s="14" t="s">
        <v>37</v>
      </c>
      <c r="C10" s="18">
        <v>100</v>
      </c>
      <c r="D10" s="18">
        <v>55</v>
      </c>
      <c r="E10" s="18">
        <v>0</v>
      </c>
      <c r="F10" s="18">
        <v>17</v>
      </c>
      <c r="G10" s="18">
        <v>0</v>
      </c>
      <c r="H10" s="18">
        <v>26</v>
      </c>
      <c r="I10" s="18">
        <v>0</v>
      </c>
      <c r="J10" s="18">
        <v>0</v>
      </c>
      <c r="K10" s="18">
        <v>62</v>
      </c>
      <c r="L10" s="18">
        <v>0</v>
      </c>
      <c r="M10" s="18">
        <v>0</v>
      </c>
      <c r="N10" s="18">
        <f t="shared" si="0"/>
        <v>260</v>
      </c>
      <c r="O10" s="53">
        <v>14.39</v>
      </c>
      <c r="P10" s="20">
        <f t="shared" si="1"/>
        <v>3741.4</v>
      </c>
      <c r="Q10" s="22"/>
      <c r="R10" s="16"/>
    </row>
    <row r="11" spans="1:18" ht="15">
      <c r="A11" s="2">
        <v>8</v>
      </c>
      <c r="B11" s="14" t="s">
        <v>38</v>
      </c>
      <c r="C11" s="18">
        <v>100</v>
      </c>
      <c r="D11" s="18">
        <v>50</v>
      </c>
      <c r="E11" s="18">
        <v>0</v>
      </c>
      <c r="F11" s="18">
        <v>35</v>
      </c>
      <c r="G11" s="18">
        <v>0</v>
      </c>
      <c r="H11" s="18">
        <v>0</v>
      </c>
      <c r="I11" s="18">
        <v>0</v>
      </c>
      <c r="J11" s="18">
        <v>0</v>
      </c>
      <c r="K11" s="18">
        <v>31</v>
      </c>
      <c r="L11" s="18">
        <v>0</v>
      </c>
      <c r="M11" s="18">
        <v>0</v>
      </c>
      <c r="N11" s="18">
        <f t="shared" si="0"/>
        <v>216</v>
      </c>
      <c r="O11" s="53">
        <v>17.04</v>
      </c>
      <c r="P11" s="20">
        <f t="shared" si="1"/>
        <v>3680.64</v>
      </c>
      <c r="Q11" s="22"/>
      <c r="R11" s="16"/>
    </row>
    <row r="12" spans="1:18" ht="15">
      <c r="A12" s="2">
        <v>9</v>
      </c>
      <c r="B12" s="14" t="s">
        <v>39</v>
      </c>
      <c r="C12" s="18">
        <v>50</v>
      </c>
      <c r="D12" s="18">
        <v>60</v>
      </c>
      <c r="E12" s="18">
        <v>0</v>
      </c>
      <c r="F12" s="18">
        <v>19</v>
      </c>
      <c r="G12" s="18">
        <v>0</v>
      </c>
      <c r="H12" s="18">
        <v>0</v>
      </c>
      <c r="I12" s="18">
        <v>0</v>
      </c>
      <c r="J12" s="18">
        <v>0</v>
      </c>
      <c r="K12" s="18">
        <v>46</v>
      </c>
      <c r="L12" s="18">
        <v>0</v>
      </c>
      <c r="M12" s="18">
        <v>0</v>
      </c>
      <c r="N12" s="18">
        <f t="shared" si="0"/>
        <v>175</v>
      </c>
      <c r="O12" s="53">
        <v>24.84</v>
      </c>
      <c r="P12" s="20">
        <f t="shared" si="1"/>
        <v>4347</v>
      </c>
      <c r="Q12" s="22"/>
      <c r="R12" s="16"/>
    </row>
    <row r="13" spans="1:18" ht="15">
      <c r="A13" s="2">
        <v>10</v>
      </c>
      <c r="B13" s="14" t="s">
        <v>40</v>
      </c>
      <c r="C13" s="18">
        <v>50</v>
      </c>
      <c r="D13" s="18">
        <v>22</v>
      </c>
      <c r="E13" s="18">
        <v>0</v>
      </c>
      <c r="F13" s="18">
        <v>23</v>
      </c>
      <c r="G13" s="18">
        <v>0</v>
      </c>
      <c r="H13" s="18">
        <v>0</v>
      </c>
      <c r="I13" s="18">
        <v>0</v>
      </c>
      <c r="J13" s="18">
        <v>0</v>
      </c>
      <c r="K13" s="18">
        <v>53</v>
      </c>
      <c r="L13" s="18">
        <v>0</v>
      </c>
      <c r="M13" s="18">
        <v>0</v>
      </c>
      <c r="N13" s="18">
        <f t="shared" si="0"/>
        <v>148</v>
      </c>
      <c r="O13" s="53">
        <v>27.3</v>
      </c>
      <c r="P13" s="20">
        <f t="shared" si="1"/>
        <v>4040.4</v>
      </c>
      <c r="Q13" s="22"/>
      <c r="R13" s="16"/>
    </row>
    <row r="14" spans="1:18" ht="15">
      <c r="A14" s="2">
        <v>11</v>
      </c>
      <c r="B14" s="14" t="s">
        <v>41</v>
      </c>
      <c r="C14" s="18">
        <v>25</v>
      </c>
      <c r="D14" s="18">
        <v>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 t="shared" si="0"/>
        <v>30</v>
      </c>
      <c r="O14" s="53">
        <v>19.8</v>
      </c>
      <c r="P14" s="20">
        <f t="shared" si="1"/>
        <v>594</v>
      </c>
      <c r="Q14" s="22"/>
      <c r="R14" s="16"/>
    </row>
    <row r="15" spans="1:18" ht="15">
      <c r="A15" s="2">
        <v>12</v>
      </c>
      <c r="B15" s="14" t="s">
        <v>42</v>
      </c>
      <c r="C15" s="18">
        <v>25</v>
      </c>
      <c r="D15" s="18">
        <v>13</v>
      </c>
      <c r="E15" s="18">
        <v>0</v>
      </c>
      <c r="F15" s="18">
        <v>200</v>
      </c>
      <c r="G15" s="18">
        <v>0</v>
      </c>
      <c r="H15" s="18">
        <v>0</v>
      </c>
      <c r="I15" s="18">
        <v>0</v>
      </c>
      <c r="J15" s="18">
        <v>0</v>
      </c>
      <c r="K15" s="18">
        <v>18</v>
      </c>
      <c r="L15" s="18">
        <v>0</v>
      </c>
      <c r="M15" s="18">
        <v>0</v>
      </c>
      <c r="N15" s="18">
        <f t="shared" si="0"/>
        <v>256</v>
      </c>
      <c r="O15" s="53">
        <v>19.2</v>
      </c>
      <c r="P15" s="20">
        <f t="shared" si="1"/>
        <v>4915.2</v>
      </c>
      <c r="Q15" s="22"/>
      <c r="R15" s="16"/>
    </row>
    <row r="16" spans="1:18" ht="15">
      <c r="A16" s="2">
        <v>13</v>
      </c>
      <c r="B16" s="14" t="s">
        <v>43</v>
      </c>
      <c r="C16" s="18">
        <v>110</v>
      </c>
      <c r="D16" s="18">
        <v>300</v>
      </c>
      <c r="E16" s="18">
        <v>0</v>
      </c>
      <c r="F16" s="18">
        <v>100</v>
      </c>
      <c r="G16" s="18">
        <v>0</v>
      </c>
      <c r="H16" s="18">
        <v>0</v>
      </c>
      <c r="I16" s="18">
        <v>0</v>
      </c>
      <c r="J16" s="18">
        <v>0</v>
      </c>
      <c r="K16" s="18">
        <v>42</v>
      </c>
      <c r="L16" s="18">
        <v>300</v>
      </c>
      <c r="M16" s="18">
        <v>0</v>
      </c>
      <c r="N16" s="18">
        <f t="shared" si="0"/>
        <v>852</v>
      </c>
      <c r="O16" s="53">
        <v>1.12</v>
      </c>
      <c r="P16" s="20">
        <f t="shared" si="1"/>
        <v>954.2400000000001</v>
      </c>
      <c r="Q16" s="22"/>
      <c r="R16" s="16"/>
    </row>
    <row r="17" spans="1:18" ht="15">
      <c r="A17" s="2">
        <v>14</v>
      </c>
      <c r="B17" s="14" t="s">
        <v>44</v>
      </c>
      <c r="C17" s="18">
        <v>0</v>
      </c>
      <c r="D17" s="18">
        <v>0</v>
      </c>
      <c r="E17" s="18">
        <v>0</v>
      </c>
      <c r="F17" s="18">
        <v>0</v>
      </c>
      <c r="G17" s="18">
        <v>200</v>
      </c>
      <c r="H17" s="18">
        <v>300</v>
      </c>
      <c r="I17" s="18">
        <v>0</v>
      </c>
      <c r="J17" s="18">
        <v>0</v>
      </c>
      <c r="K17" s="18">
        <v>100</v>
      </c>
      <c r="L17" s="18">
        <v>0</v>
      </c>
      <c r="M17" s="18">
        <v>0</v>
      </c>
      <c r="N17" s="18">
        <f t="shared" si="0"/>
        <v>600</v>
      </c>
      <c r="O17" s="53">
        <v>1.12</v>
      </c>
      <c r="P17" s="20">
        <f t="shared" si="1"/>
        <v>672.0000000000001</v>
      </c>
      <c r="Q17" s="22"/>
      <c r="R17" s="16"/>
    </row>
    <row r="18" spans="1:18" ht="15">
      <c r="A18" s="2">
        <v>15</v>
      </c>
      <c r="B18" s="14" t="s">
        <v>45</v>
      </c>
      <c r="C18" s="18">
        <v>300</v>
      </c>
      <c r="D18" s="18">
        <v>300</v>
      </c>
      <c r="E18" s="18">
        <v>0</v>
      </c>
      <c r="F18" s="18">
        <v>600</v>
      </c>
      <c r="G18" s="18">
        <v>100</v>
      </c>
      <c r="H18" s="18">
        <v>400</v>
      </c>
      <c r="I18" s="18">
        <v>0</v>
      </c>
      <c r="J18" s="18">
        <v>0</v>
      </c>
      <c r="K18" s="18">
        <v>300</v>
      </c>
      <c r="L18" s="18">
        <v>0</v>
      </c>
      <c r="M18" s="18">
        <v>0</v>
      </c>
      <c r="N18" s="18">
        <f t="shared" si="0"/>
        <v>2000</v>
      </c>
      <c r="O18" s="53">
        <v>1.12</v>
      </c>
      <c r="P18" s="20">
        <f t="shared" si="1"/>
        <v>2240</v>
      </c>
      <c r="Q18" s="22"/>
      <c r="R18" s="16"/>
    </row>
    <row r="19" spans="1:18" ht="15">
      <c r="A19" s="2">
        <v>16</v>
      </c>
      <c r="B19" s="14" t="s">
        <v>46</v>
      </c>
      <c r="C19" s="18">
        <v>400</v>
      </c>
      <c r="D19" s="18">
        <v>500</v>
      </c>
      <c r="E19" s="18">
        <v>200</v>
      </c>
      <c r="F19" s="18">
        <v>1000</v>
      </c>
      <c r="G19" s="18">
        <v>0</v>
      </c>
      <c r="H19" s="18">
        <v>0</v>
      </c>
      <c r="I19" s="18">
        <v>0</v>
      </c>
      <c r="J19" s="18">
        <v>0</v>
      </c>
      <c r="K19" s="18">
        <v>650</v>
      </c>
      <c r="L19" s="18">
        <v>0</v>
      </c>
      <c r="M19" s="18">
        <v>0</v>
      </c>
      <c r="N19" s="18">
        <f t="shared" si="0"/>
        <v>2750</v>
      </c>
      <c r="O19" s="53">
        <v>1.12</v>
      </c>
      <c r="P19" s="20">
        <f t="shared" si="1"/>
        <v>3080.0000000000005</v>
      </c>
      <c r="Q19" s="22"/>
      <c r="R19" s="16"/>
    </row>
    <row r="20" spans="1:18" ht="15">
      <c r="A20" s="2">
        <v>17</v>
      </c>
      <c r="B20" s="14" t="s">
        <v>47</v>
      </c>
      <c r="C20" s="18">
        <v>100</v>
      </c>
      <c r="D20" s="18">
        <v>300</v>
      </c>
      <c r="E20" s="18">
        <v>0</v>
      </c>
      <c r="F20" s="18">
        <v>700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 t="shared" si="0"/>
        <v>1100</v>
      </c>
      <c r="O20" s="53">
        <v>1.12</v>
      </c>
      <c r="P20" s="20">
        <f t="shared" si="1"/>
        <v>1232.0000000000002</v>
      </c>
      <c r="Q20" s="22"/>
      <c r="R20" s="16"/>
    </row>
    <row r="21" spans="1:18" ht="15">
      <c r="A21" s="2">
        <v>18</v>
      </c>
      <c r="B21" s="14" t="s">
        <v>48</v>
      </c>
      <c r="C21" s="18">
        <v>500</v>
      </c>
      <c r="D21" s="18">
        <v>500</v>
      </c>
      <c r="E21" s="18">
        <v>0</v>
      </c>
      <c r="F21" s="18">
        <v>500</v>
      </c>
      <c r="G21" s="18">
        <v>300</v>
      </c>
      <c r="H21" s="18">
        <v>30</v>
      </c>
      <c r="I21" s="18">
        <v>0</v>
      </c>
      <c r="J21" s="18">
        <v>0</v>
      </c>
      <c r="K21" s="18">
        <v>400</v>
      </c>
      <c r="L21" s="18">
        <v>400</v>
      </c>
      <c r="M21" s="18">
        <v>0</v>
      </c>
      <c r="N21" s="18">
        <f t="shared" si="0"/>
        <v>2630</v>
      </c>
      <c r="O21" s="53">
        <v>2.2</v>
      </c>
      <c r="P21" s="20">
        <f t="shared" si="1"/>
        <v>5786.000000000001</v>
      </c>
      <c r="Q21" s="22"/>
      <c r="R21" s="16"/>
    </row>
    <row r="22" spans="1:18" ht="15">
      <c r="A22" s="2">
        <v>19</v>
      </c>
      <c r="B22" s="14" t="s">
        <v>49</v>
      </c>
      <c r="C22" s="18">
        <v>500</v>
      </c>
      <c r="D22" s="18">
        <v>300</v>
      </c>
      <c r="E22" s="18">
        <v>0</v>
      </c>
      <c r="F22" s="18">
        <v>350</v>
      </c>
      <c r="G22" s="18">
        <v>300</v>
      </c>
      <c r="H22" s="18">
        <v>130</v>
      </c>
      <c r="I22" s="18">
        <v>50</v>
      </c>
      <c r="J22" s="18">
        <v>0</v>
      </c>
      <c r="K22" s="18">
        <v>600</v>
      </c>
      <c r="L22" s="18">
        <v>0</v>
      </c>
      <c r="M22" s="18">
        <v>0</v>
      </c>
      <c r="N22" s="18">
        <f t="shared" si="0"/>
        <v>2230</v>
      </c>
      <c r="O22" s="53">
        <v>2.53</v>
      </c>
      <c r="P22" s="20">
        <f t="shared" si="1"/>
        <v>5641.9</v>
      </c>
      <c r="Q22" s="22"/>
      <c r="R22" s="16"/>
    </row>
    <row r="23" spans="1:18" ht="15">
      <c r="A23" s="2">
        <v>20</v>
      </c>
      <c r="B23" s="14" t="s">
        <v>50</v>
      </c>
      <c r="C23" s="18">
        <v>500</v>
      </c>
      <c r="D23" s="18">
        <v>100</v>
      </c>
      <c r="E23" s="18">
        <v>0</v>
      </c>
      <c r="F23" s="18">
        <v>300</v>
      </c>
      <c r="G23" s="18">
        <v>0</v>
      </c>
      <c r="H23" s="18">
        <v>40</v>
      </c>
      <c r="I23" s="18">
        <v>0</v>
      </c>
      <c r="J23" s="18">
        <v>0</v>
      </c>
      <c r="K23" s="18">
        <v>200</v>
      </c>
      <c r="L23" s="18">
        <v>0</v>
      </c>
      <c r="M23" s="18">
        <v>0</v>
      </c>
      <c r="N23" s="18">
        <f t="shared" si="0"/>
        <v>1140</v>
      </c>
      <c r="O23" s="53">
        <v>4.18</v>
      </c>
      <c r="P23" s="20">
        <f t="shared" si="1"/>
        <v>4765.2</v>
      </c>
      <c r="Q23" s="22"/>
      <c r="R23" s="16"/>
    </row>
    <row r="24" spans="1:18" ht="15">
      <c r="A24" s="2">
        <v>21</v>
      </c>
      <c r="B24" s="14" t="s">
        <v>51</v>
      </c>
      <c r="C24" s="18">
        <v>200</v>
      </c>
      <c r="D24" s="18">
        <v>100</v>
      </c>
      <c r="E24" s="18">
        <v>0</v>
      </c>
      <c r="F24" s="18">
        <v>200</v>
      </c>
      <c r="G24" s="18">
        <v>0</v>
      </c>
      <c r="H24" s="18">
        <v>0</v>
      </c>
      <c r="I24" s="18">
        <v>0</v>
      </c>
      <c r="J24" s="18">
        <v>0</v>
      </c>
      <c r="K24" s="18">
        <v>200</v>
      </c>
      <c r="L24" s="18">
        <v>0</v>
      </c>
      <c r="M24" s="18">
        <v>0</v>
      </c>
      <c r="N24" s="18">
        <f t="shared" si="0"/>
        <v>700</v>
      </c>
      <c r="O24" s="53">
        <v>6.16</v>
      </c>
      <c r="P24" s="20">
        <f t="shared" si="1"/>
        <v>4312</v>
      </c>
      <c r="Q24" s="22"/>
      <c r="R24" s="16"/>
    </row>
    <row r="25" spans="1:18" ht="15">
      <c r="A25" s="2">
        <v>22</v>
      </c>
      <c r="B25" s="14" t="s">
        <v>52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30</v>
      </c>
      <c r="J25" s="18">
        <v>0</v>
      </c>
      <c r="K25" s="18">
        <v>0</v>
      </c>
      <c r="L25" s="18">
        <v>0</v>
      </c>
      <c r="M25" s="18">
        <v>0</v>
      </c>
      <c r="N25" s="18">
        <f t="shared" si="0"/>
        <v>30</v>
      </c>
      <c r="O25" s="53">
        <v>19.58</v>
      </c>
      <c r="P25" s="20">
        <f t="shared" si="1"/>
        <v>587.4</v>
      </c>
      <c r="Q25" s="22"/>
      <c r="R25" s="16"/>
    </row>
    <row r="26" spans="1:18" ht="15">
      <c r="A26" s="2">
        <v>23</v>
      </c>
      <c r="B26" s="14" t="s">
        <v>53</v>
      </c>
      <c r="C26" s="18">
        <v>200</v>
      </c>
      <c r="D26" s="18">
        <v>400</v>
      </c>
      <c r="E26" s="18">
        <v>800</v>
      </c>
      <c r="F26" s="18">
        <v>400</v>
      </c>
      <c r="G26" s="18">
        <v>0</v>
      </c>
      <c r="H26" s="18">
        <v>0</v>
      </c>
      <c r="I26" s="18">
        <v>100</v>
      </c>
      <c r="J26" s="18">
        <v>1600</v>
      </c>
      <c r="K26" s="18">
        <v>200</v>
      </c>
      <c r="L26" s="18">
        <v>1000</v>
      </c>
      <c r="M26" s="18">
        <v>0</v>
      </c>
      <c r="N26" s="18">
        <f t="shared" si="0"/>
        <v>4700</v>
      </c>
      <c r="O26" s="53">
        <v>3.24</v>
      </c>
      <c r="P26" s="20">
        <f t="shared" si="1"/>
        <v>15228.000000000002</v>
      </c>
      <c r="Q26" s="22"/>
      <c r="R26" s="16"/>
    </row>
    <row r="27" spans="1:18" ht="15">
      <c r="A27" s="2">
        <v>24</v>
      </c>
      <c r="B27" s="14" t="s">
        <v>54</v>
      </c>
      <c r="C27" s="18">
        <v>0</v>
      </c>
      <c r="D27" s="18">
        <v>2</v>
      </c>
      <c r="E27" s="18">
        <v>4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4</v>
      </c>
      <c r="L27" s="18">
        <v>0</v>
      </c>
      <c r="M27" s="18">
        <v>0</v>
      </c>
      <c r="N27" s="18">
        <f t="shared" si="0"/>
        <v>10</v>
      </c>
      <c r="O27" s="53">
        <v>108</v>
      </c>
      <c r="P27" s="20">
        <f t="shared" si="1"/>
        <v>1080</v>
      </c>
      <c r="Q27" s="22"/>
      <c r="R27" s="16"/>
    </row>
    <row r="28" spans="1:18" ht="15">
      <c r="A28" s="2">
        <v>25</v>
      </c>
      <c r="B28" s="14" t="s">
        <v>55</v>
      </c>
      <c r="C28" s="18">
        <v>300</v>
      </c>
      <c r="D28" s="18">
        <v>200</v>
      </c>
      <c r="E28" s="18">
        <v>0</v>
      </c>
      <c r="F28" s="18">
        <v>400</v>
      </c>
      <c r="G28" s="18">
        <v>0</v>
      </c>
      <c r="H28" s="18">
        <v>200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f t="shared" si="0"/>
        <v>1100</v>
      </c>
      <c r="O28" s="53">
        <v>5.52</v>
      </c>
      <c r="P28" s="20">
        <f t="shared" si="1"/>
        <v>6071.999999999999</v>
      </c>
      <c r="Q28" s="22"/>
      <c r="R28" s="16"/>
    </row>
    <row r="29" spans="1:18" ht="15">
      <c r="A29" s="2">
        <v>26</v>
      </c>
      <c r="B29" s="14" t="s">
        <v>56</v>
      </c>
      <c r="C29" s="18">
        <v>1</v>
      </c>
      <c r="D29" s="18">
        <v>0</v>
      </c>
      <c r="E29" s="18">
        <v>1</v>
      </c>
      <c r="F29" s="18">
        <v>1</v>
      </c>
      <c r="G29" s="18">
        <v>0</v>
      </c>
      <c r="H29" s="18">
        <v>0</v>
      </c>
      <c r="I29" s="18">
        <v>1</v>
      </c>
      <c r="J29" s="18">
        <v>2</v>
      </c>
      <c r="K29" s="18">
        <v>2</v>
      </c>
      <c r="L29" s="18">
        <v>0</v>
      </c>
      <c r="M29" s="18">
        <v>0</v>
      </c>
      <c r="N29" s="18">
        <f t="shared" si="0"/>
        <v>8</v>
      </c>
      <c r="O29" s="53">
        <v>321.6</v>
      </c>
      <c r="P29" s="20">
        <f t="shared" si="1"/>
        <v>2572.8</v>
      </c>
      <c r="Q29" s="22"/>
      <c r="R29" s="16"/>
    </row>
    <row r="30" spans="1:18" ht="15">
      <c r="A30" s="2">
        <v>27</v>
      </c>
      <c r="B30" s="14" t="s">
        <v>116</v>
      </c>
      <c r="C30" s="18">
        <v>20</v>
      </c>
      <c r="D30" s="18">
        <v>32</v>
      </c>
      <c r="E30" s="18">
        <v>0</v>
      </c>
      <c r="F30" s="18">
        <v>20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f t="shared" si="0"/>
        <v>72</v>
      </c>
      <c r="O30" s="53">
        <v>19.8</v>
      </c>
      <c r="P30" s="20">
        <f t="shared" si="1"/>
        <v>1425.6000000000001</v>
      </c>
      <c r="Q30" s="22"/>
      <c r="R30" s="16"/>
    </row>
    <row r="31" spans="1:18" ht="15">
      <c r="A31" s="2">
        <v>28</v>
      </c>
      <c r="B31" s="14" t="s">
        <v>117</v>
      </c>
      <c r="C31" s="18">
        <v>1</v>
      </c>
      <c r="D31" s="18">
        <v>1</v>
      </c>
      <c r="E31" s="18">
        <v>1</v>
      </c>
      <c r="F31" s="18">
        <v>3</v>
      </c>
      <c r="G31" s="18">
        <v>4</v>
      </c>
      <c r="H31" s="18">
        <v>4</v>
      </c>
      <c r="I31" s="18">
        <v>0</v>
      </c>
      <c r="J31" s="18">
        <v>2</v>
      </c>
      <c r="K31" s="18">
        <v>0</v>
      </c>
      <c r="L31" s="18">
        <v>4</v>
      </c>
      <c r="M31" s="18">
        <v>0</v>
      </c>
      <c r="N31" s="18">
        <f t="shared" si="0"/>
        <v>20</v>
      </c>
      <c r="O31" s="53">
        <v>422.6</v>
      </c>
      <c r="P31" s="20">
        <f t="shared" si="1"/>
        <v>8452</v>
      </c>
      <c r="Q31" s="22"/>
      <c r="R31" s="16"/>
    </row>
    <row r="32" spans="1:18" ht="15">
      <c r="A32" s="2">
        <v>29</v>
      </c>
      <c r="B32" s="14" t="s">
        <v>57</v>
      </c>
      <c r="C32" s="18">
        <v>12</v>
      </c>
      <c r="D32" s="18">
        <v>60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11</v>
      </c>
      <c r="L32" s="18">
        <v>200</v>
      </c>
      <c r="M32" s="18">
        <v>0</v>
      </c>
      <c r="N32" s="18">
        <f t="shared" si="0"/>
        <v>283</v>
      </c>
      <c r="O32" s="53">
        <v>5.28</v>
      </c>
      <c r="P32" s="20">
        <f t="shared" si="1"/>
        <v>1494.24</v>
      </c>
      <c r="Q32" s="22"/>
      <c r="R32" s="16"/>
    </row>
    <row r="33" spans="1:18" ht="15">
      <c r="A33" s="2">
        <v>30</v>
      </c>
      <c r="B33" s="14" t="s">
        <v>58</v>
      </c>
      <c r="C33" s="18">
        <v>1</v>
      </c>
      <c r="D33" s="18">
        <v>0</v>
      </c>
      <c r="E33" s="18">
        <v>1</v>
      </c>
      <c r="F33" s="18">
        <v>2</v>
      </c>
      <c r="G33" s="18">
        <v>0</v>
      </c>
      <c r="H33" s="18">
        <v>1</v>
      </c>
      <c r="I33" s="18">
        <v>2</v>
      </c>
      <c r="J33" s="18">
        <v>3</v>
      </c>
      <c r="K33" s="18">
        <v>2</v>
      </c>
      <c r="L33" s="18">
        <v>2</v>
      </c>
      <c r="M33" s="18">
        <v>0</v>
      </c>
      <c r="N33" s="18">
        <f t="shared" si="0"/>
        <v>14</v>
      </c>
      <c r="O33" s="53">
        <v>666</v>
      </c>
      <c r="P33" s="20">
        <f t="shared" si="1"/>
        <v>9324</v>
      </c>
      <c r="Q33" s="22"/>
      <c r="R33" s="16"/>
    </row>
    <row r="34" spans="1:18" ht="15">
      <c r="A34" s="2">
        <v>31</v>
      </c>
      <c r="B34" s="14" t="s">
        <v>59</v>
      </c>
      <c r="C34" s="18">
        <v>2</v>
      </c>
      <c r="D34" s="18">
        <v>1</v>
      </c>
      <c r="E34" s="18">
        <v>3</v>
      </c>
      <c r="F34" s="18">
        <v>2</v>
      </c>
      <c r="G34" s="18">
        <v>1</v>
      </c>
      <c r="H34" s="18">
        <v>1</v>
      </c>
      <c r="I34" s="18">
        <v>2</v>
      </c>
      <c r="J34" s="18">
        <v>8</v>
      </c>
      <c r="K34" s="18">
        <v>2</v>
      </c>
      <c r="L34" s="18">
        <v>7</v>
      </c>
      <c r="M34" s="18">
        <v>2</v>
      </c>
      <c r="N34" s="18">
        <f t="shared" si="0"/>
        <v>31</v>
      </c>
      <c r="O34" s="53">
        <v>189.6</v>
      </c>
      <c r="P34" s="20">
        <f t="shared" si="1"/>
        <v>5877.599999999999</v>
      </c>
      <c r="Q34" s="22"/>
      <c r="R34" s="16"/>
    </row>
    <row r="35" spans="1:18" ht="15">
      <c r="A35" s="2">
        <v>32</v>
      </c>
      <c r="B35" s="14" t="s">
        <v>60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6</v>
      </c>
      <c r="K35" s="18">
        <v>1</v>
      </c>
      <c r="L35" s="18">
        <v>0</v>
      </c>
      <c r="M35" s="18">
        <v>0</v>
      </c>
      <c r="N35" s="18">
        <f t="shared" si="0"/>
        <v>8</v>
      </c>
      <c r="O35" s="53">
        <v>240</v>
      </c>
      <c r="P35" s="20">
        <f t="shared" si="1"/>
        <v>1920</v>
      </c>
      <c r="Q35" s="22"/>
      <c r="R35" s="16"/>
    </row>
    <row r="36" spans="1:18" ht="15">
      <c r="A36" s="2">
        <v>33</v>
      </c>
      <c r="B36" s="14" t="s">
        <v>61</v>
      </c>
      <c r="C36" s="18">
        <v>30</v>
      </c>
      <c r="D36" s="18">
        <v>30</v>
      </c>
      <c r="E36" s="18">
        <v>0</v>
      </c>
      <c r="F36" s="18">
        <v>30</v>
      </c>
      <c r="G36" s="18">
        <v>0</v>
      </c>
      <c r="H36" s="18">
        <v>0</v>
      </c>
      <c r="I36" s="18">
        <v>0</v>
      </c>
      <c r="J36" s="18">
        <v>0</v>
      </c>
      <c r="K36" s="18">
        <v>31</v>
      </c>
      <c r="L36" s="18">
        <v>0</v>
      </c>
      <c r="M36" s="18">
        <v>0</v>
      </c>
      <c r="N36" s="18">
        <f t="shared" si="0"/>
        <v>121</v>
      </c>
      <c r="O36" s="53">
        <v>11.55</v>
      </c>
      <c r="P36" s="20">
        <f t="shared" si="1"/>
        <v>1397.5500000000002</v>
      </c>
      <c r="Q36" s="22"/>
      <c r="R36" s="16"/>
    </row>
    <row r="37" spans="1:18" ht="15">
      <c r="A37" s="2">
        <v>34</v>
      </c>
      <c r="B37" s="14" t="s">
        <v>146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f t="shared" si="0"/>
        <v>0</v>
      </c>
      <c r="O37" s="54">
        <v>1320</v>
      </c>
      <c r="P37" s="20">
        <f t="shared" si="1"/>
        <v>0</v>
      </c>
      <c r="Q37" s="22"/>
      <c r="R37" s="16"/>
    </row>
    <row r="38" spans="1:18" ht="15">
      <c r="A38" s="2">
        <v>35</v>
      </c>
      <c r="B38" s="14" t="s">
        <v>62</v>
      </c>
      <c r="C38" s="18">
        <v>300</v>
      </c>
      <c r="D38" s="18">
        <v>600</v>
      </c>
      <c r="E38" s="18">
        <v>100</v>
      </c>
      <c r="F38" s="18">
        <v>100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100</v>
      </c>
      <c r="M38" s="18">
        <v>0</v>
      </c>
      <c r="N38" s="18">
        <f t="shared" si="0"/>
        <v>1200</v>
      </c>
      <c r="O38" s="53">
        <v>3</v>
      </c>
      <c r="P38" s="20">
        <f t="shared" si="1"/>
        <v>3600</v>
      </c>
      <c r="Q38" s="22"/>
      <c r="R38" s="16"/>
    </row>
    <row r="39" spans="1:18" ht="15">
      <c r="A39" s="2">
        <v>36</v>
      </c>
      <c r="B39" s="14" t="s">
        <v>145</v>
      </c>
      <c r="C39" s="18">
        <v>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f t="shared" si="0"/>
        <v>3</v>
      </c>
      <c r="O39" s="53">
        <v>588</v>
      </c>
      <c r="P39" s="20">
        <f t="shared" si="1"/>
        <v>1764</v>
      </c>
      <c r="Q39" s="22"/>
      <c r="R39" s="16"/>
    </row>
    <row r="40" spans="1:18" ht="15">
      <c r="A40" s="2">
        <v>37</v>
      </c>
      <c r="B40" s="14" t="s">
        <v>63</v>
      </c>
      <c r="C40" s="18">
        <v>0</v>
      </c>
      <c r="D40" s="18">
        <v>0</v>
      </c>
      <c r="E40" s="18">
        <v>100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150</v>
      </c>
      <c r="M40" s="18">
        <v>0</v>
      </c>
      <c r="N40" s="18">
        <f t="shared" si="0"/>
        <v>250</v>
      </c>
      <c r="O40" s="53">
        <v>18.6</v>
      </c>
      <c r="P40" s="20">
        <f t="shared" si="1"/>
        <v>4650</v>
      </c>
      <c r="Q40" s="22"/>
      <c r="R40" s="16"/>
    </row>
    <row r="41" spans="1:18" ht="15">
      <c r="A41" s="2">
        <v>38</v>
      </c>
      <c r="B41" s="14" t="s">
        <v>64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100</v>
      </c>
      <c r="I41" s="18">
        <v>100</v>
      </c>
      <c r="J41" s="18">
        <v>0</v>
      </c>
      <c r="K41" s="18">
        <v>0</v>
      </c>
      <c r="L41" s="18">
        <v>0</v>
      </c>
      <c r="M41" s="18">
        <v>0</v>
      </c>
      <c r="N41" s="18">
        <f t="shared" si="0"/>
        <v>200</v>
      </c>
      <c r="O41" s="53">
        <v>1.18</v>
      </c>
      <c r="P41" s="20">
        <f t="shared" si="1"/>
        <v>236</v>
      </c>
      <c r="Q41" s="22"/>
      <c r="R41" s="16"/>
    </row>
    <row r="42" spans="1:18" ht="15">
      <c r="A42" s="2">
        <v>39</v>
      </c>
      <c r="B42" s="14" t="s">
        <v>235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15</v>
      </c>
      <c r="J42" s="18">
        <v>0</v>
      </c>
      <c r="K42" s="18">
        <v>0</v>
      </c>
      <c r="L42" s="18">
        <v>0</v>
      </c>
      <c r="M42" s="18">
        <v>0</v>
      </c>
      <c r="N42" s="18">
        <f t="shared" si="0"/>
        <v>15</v>
      </c>
      <c r="O42" s="53">
        <v>46.2</v>
      </c>
      <c r="P42" s="20">
        <f t="shared" si="1"/>
        <v>693</v>
      </c>
      <c r="Q42" s="22"/>
      <c r="R42" s="16"/>
    </row>
    <row r="43" spans="1:18" ht="15">
      <c r="A43" s="2">
        <v>40</v>
      </c>
      <c r="B43" s="14" t="s">
        <v>236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10</v>
      </c>
      <c r="J43" s="18">
        <v>0</v>
      </c>
      <c r="K43" s="18">
        <v>0</v>
      </c>
      <c r="L43" s="18">
        <v>0</v>
      </c>
      <c r="M43" s="18">
        <v>0</v>
      </c>
      <c r="N43" s="18">
        <f t="shared" si="0"/>
        <v>10</v>
      </c>
      <c r="O43" s="53">
        <v>46.2</v>
      </c>
      <c r="P43" s="20">
        <f t="shared" si="1"/>
        <v>462</v>
      </c>
      <c r="Q43" s="22"/>
      <c r="R43" s="16"/>
    </row>
    <row r="44" spans="1:18" ht="15">
      <c r="A44" s="2">
        <v>41</v>
      </c>
      <c r="B44" s="14" t="s">
        <v>237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120</v>
      </c>
      <c r="J44" s="17">
        <v>0</v>
      </c>
      <c r="K44" s="17">
        <v>0</v>
      </c>
      <c r="L44" s="17">
        <v>0</v>
      </c>
      <c r="M44" s="17">
        <v>0</v>
      </c>
      <c r="N44" s="18">
        <f t="shared" si="0"/>
        <v>120</v>
      </c>
      <c r="O44" s="53">
        <v>46.2</v>
      </c>
      <c r="P44" s="20">
        <f t="shared" si="1"/>
        <v>5544</v>
      </c>
      <c r="Q44" s="22"/>
      <c r="R44" s="16"/>
    </row>
    <row r="45" spans="1:18" ht="15">
      <c r="A45" s="2">
        <v>42</v>
      </c>
      <c r="B45" s="14" t="s">
        <v>77</v>
      </c>
      <c r="C45" s="17">
        <v>0</v>
      </c>
      <c r="D45" s="17">
        <v>0</v>
      </c>
      <c r="E45" s="17">
        <v>100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8">
        <f t="shared" si="0"/>
        <v>100</v>
      </c>
      <c r="O45" s="53">
        <v>3.3</v>
      </c>
      <c r="P45" s="20">
        <f t="shared" si="1"/>
        <v>330</v>
      </c>
      <c r="Q45" s="22"/>
      <c r="R45" s="16"/>
    </row>
    <row r="46" spans="1:18" ht="15">
      <c r="A46" s="2">
        <v>43</v>
      </c>
      <c r="B46" s="14" t="s">
        <v>118</v>
      </c>
      <c r="C46" s="17">
        <v>1</v>
      </c>
      <c r="D46" s="17">
        <v>0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8">
        <f t="shared" si="0"/>
        <v>2</v>
      </c>
      <c r="O46" s="53">
        <v>174</v>
      </c>
      <c r="P46" s="20">
        <f t="shared" si="1"/>
        <v>348</v>
      </c>
      <c r="Q46" s="22"/>
      <c r="R46" s="16"/>
    </row>
    <row r="47" spans="1:18" ht="15">
      <c r="A47" s="2">
        <v>44</v>
      </c>
      <c r="B47" s="14" t="s">
        <v>119</v>
      </c>
      <c r="C47" s="17">
        <v>0</v>
      </c>
      <c r="D47" s="17">
        <v>0</v>
      </c>
      <c r="E47" s="17">
        <v>0</v>
      </c>
      <c r="F47" s="17">
        <v>15</v>
      </c>
      <c r="G47" s="17">
        <v>0</v>
      </c>
      <c r="H47" s="17">
        <v>0</v>
      </c>
      <c r="I47" s="17">
        <v>0</v>
      </c>
      <c r="J47" s="17">
        <v>0</v>
      </c>
      <c r="K47" s="17">
        <v>5</v>
      </c>
      <c r="L47" s="17">
        <v>0</v>
      </c>
      <c r="M47" s="17">
        <v>0</v>
      </c>
      <c r="N47" s="18">
        <f t="shared" si="0"/>
        <v>20</v>
      </c>
      <c r="O47" s="53">
        <v>9.2</v>
      </c>
      <c r="P47" s="20">
        <f t="shared" si="1"/>
        <v>184</v>
      </c>
      <c r="Q47" s="22"/>
      <c r="R47" s="16"/>
    </row>
    <row r="48" spans="1:18" ht="15">
      <c r="A48" s="2">
        <v>45</v>
      </c>
      <c r="B48" s="14" t="s">
        <v>120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8">
        <f t="shared" si="0"/>
        <v>0</v>
      </c>
      <c r="O48" s="53">
        <v>60.5</v>
      </c>
      <c r="P48" s="20">
        <f t="shared" si="1"/>
        <v>0</v>
      </c>
      <c r="Q48" s="22"/>
      <c r="R48" s="16"/>
    </row>
    <row r="49" spans="1:18" ht="15">
      <c r="A49" s="2">
        <v>46</v>
      </c>
      <c r="B49" s="14" t="s">
        <v>122</v>
      </c>
      <c r="C49" s="17">
        <v>300</v>
      </c>
      <c r="D49" s="17">
        <v>0</v>
      </c>
      <c r="E49" s="17">
        <v>0</v>
      </c>
      <c r="F49" s="17">
        <v>0</v>
      </c>
      <c r="G49" s="17">
        <v>0</v>
      </c>
      <c r="H49" s="17">
        <v>800</v>
      </c>
      <c r="I49" s="17">
        <v>0</v>
      </c>
      <c r="J49" s="17">
        <v>0</v>
      </c>
      <c r="K49" s="17">
        <v>500</v>
      </c>
      <c r="L49" s="17">
        <v>0</v>
      </c>
      <c r="M49" s="17">
        <v>0</v>
      </c>
      <c r="N49" s="18">
        <f t="shared" si="0"/>
        <v>1600</v>
      </c>
      <c r="O49" s="53">
        <v>5.52</v>
      </c>
      <c r="P49" s="20">
        <f t="shared" si="1"/>
        <v>8832</v>
      </c>
      <c r="Q49" s="22"/>
      <c r="R49" s="16"/>
    </row>
    <row r="50" spans="1:18" ht="15">
      <c r="A50" s="2">
        <v>47</v>
      </c>
      <c r="B50" s="14" t="s">
        <v>123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8">
        <f t="shared" si="0"/>
        <v>0</v>
      </c>
      <c r="O50" s="53">
        <v>12</v>
      </c>
      <c r="P50" s="20">
        <f t="shared" si="1"/>
        <v>0</v>
      </c>
      <c r="Q50" s="22"/>
      <c r="R50" s="16"/>
    </row>
    <row r="51" spans="1:18" ht="15">
      <c r="A51" s="2">
        <v>48</v>
      </c>
      <c r="B51" s="14" t="s">
        <v>128</v>
      </c>
      <c r="C51" s="17">
        <v>150</v>
      </c>
      <c r="D51" s="17">
        <v>100</v>
      </c>
      <c r="E51" s="17">
        <v>0</v>
      </c>
      <c r="F51" s="17">
        <v>0</v>
      </c>
      <c r="G51" s="17">
        <v>0</v>
      </c>
      <c r="H51" s="17">
        <v>700</v>
      </c>
      <c r="I51" s="17">
        <v>0</v>
      </c>
      <c r="J51" s="17">
        <v>0</v>
      </c>
      <c r="K51" s="17">
        <v>0</v>
      </c>
      <c r="L51" s="17">
        <v>600</v>
      </c>
      <c r="M51" s="17">
        <v>0</v>
      </c>
      <c r="N51" s="18">
        <f t="shared" si="0"/>
        <v>1550</v>
      </c>
      <c r="O51" s="53">
        <v>1.21</v>
      </c>
      <c r="P51" s="20">
        <f t="shared" si="1"/>
        <v>1875.5</v>
      </c>
      <c r="Q51" s="22"/>
      <c r="R51" s="16"/>
    </row>
    <row r="52" spans="1:18" ht="15">
      <c r="A52" s="2">
        <v>49</v>
      </c>
      <c r="B52" s="14" t="s">
        <v>129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300</v>
      </c>
      <c r="K52" s="17">
        <v>0</v>
      </c>
      <c r="L52" s="17">
        <v>0</v>
      </c>
      <c r="M52" s="18">
        <v>0</v>
      </c>
      <c r="N52" s="18">
        <f t="shared" si="0"/>
        <v>300</v>
      </c>
      <c r="O52" s="53">
        <v>0.96</v>
      </c>
      <c r="P52" s="20">
        <f t="shared" si="1"/>
        <v>288</v>
      </c>
      <c r="Q52" s="22"/>
      <c r="R52" s="16"/>
    </row>
    <row r="53" spans="1:18" ht="15">
      <c r="A53" s="2">
        <v>50</v>
      </c>
      <c r="B53" s="14" t="s">
        <v>65</v>
      </c>
      <c r="C53" s="17">
        <v>2</v>
      </c>
      <c r="D53" s="17">
        <v>1</v>
      </c>
      <c r="E53" s="17">
        <v>0</v>
      </c>
      <c r="F53" s="17">
        <v>0</v>
      </c>
      <c r="G53" s="17">
        <v>0</v>
      </c>
      <c r="H53" s="17">
        <v>3</v>
      </c>
      <c r="I53" s="17">
        <v>0</v>
      </c>
      <c r="J53" s="17">
        <v>0</v>
      </c>
      <c r="K53" s="17">
        <v>4</v>
      </c>
      <c r="L53" s="17">
        <v>0</v>
      </c>
      <c r="M53" s="17">
        <v>0</v>
      </c>
      <c r="N53" s="18">
        <f t="shared" si="0"/>
        <v>10</v>
      </c>
      <c r="O53" s="53">
        <v>342</v>
      </c>
      <c r="P53" s="20">
        <f t="shared" si="1"/>
        <v>3420</v>
      </c>
      <c r="Q53" s="22"/>
      <c r="R53" s="16"/>
    </row>
    <row r="54" spans="1:18" ht="15.75">
      <c r="A54" s="2"/>
      <c r="B54" s="14" t="s">
        <v>78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  <c r="O54" s="27"/>
      <c r="P54" s="56">
        <f>SUM(P4:P53)</f>
        <v>170847.59</v>
      </c>
      <c r="Q54" s="28"/>
      <c r="R54" s="16"/>
    </row>
    <row r="55" spans="1:18" ht="12.75">
      <c r="A55" s="3"/>
      <c r="B55" s="1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22"/>
      <c r="N55" s="22"/>
      <c r="O55" s="22"/>
      <c r="P55" s="22"/>
      <c r="Q55" s="22"/>
      <c r="R55" s="16"/>
    </row>
    <row r="64" spans="1:10" ht="12.7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23.25">
      <c r="A65" s="16"/>
      <c r="B65" s="13" t="s">
        <v>229</v>
      </c>
      <c r="C65" s="13"/>
      <c r="D65" s="16"/>
      <c r="E65" s="16"/>
      <c r="F65" s="16"/>
      <c r="G65" s="16"/>
      <c r="H65" s="16"/>
      <c r="I65" s="16"/>
      <c r="J65" s="16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38.25">
      <c r="A69" s="1" t="s">
        <v>6</v>
      </c>
      <c r="B69" s="1" t="s">
        <v>130</v>
      </c>
      <c r="C69" s="1" t="s">
        <v>112</v>
      </c>
      <c r="D69" s="1" t="s">
        <v>5</v>
      </c>
      <c r="E69" s="1" t="s">
        <v>9</v>
      </c>
      <c r="F69" s="1" t="s">
        <v>10</v>
      </c>
      <c r="G69" s="8" t="s">
        <v>11</v>
      </c>
      <c r="H69" s="16"/>
      <c r="I69" s="16"/>
      <c r="J69" s="16"/>
    </row>
    <row r="70" spans="1:10" ht="15">
      <c r="A70" s="2">
        <v>1</v>
      </c>
      <c r="B70" s="42" t="s">
        <v>131</v>
      </c>
      <c r="C70" s="57">
        <v>4</v>
      </c>
      <c r="D70" s="57">
        <v>1</v>
      </c>
      <c r="E70" s="57">
        <f>SUM(B70:D70)</f>
        <v>5</v>
      </c>
      <c r="F70" s="19">
        <v>1920</v>
      </c>
      <c r="G70" s="19">
        <f>E70*F70</f>
        <v>9600</v>
      </c>
      <c r="H70" s="16"/>
      <c r="I70" s="16"/>
      <c r="J70" s="16"/>
    </row>
    <row r="71" spans="1:10" ht="15">
      <c r="A71" s="2">
        <v>2</v>
      </c>
      <c r="B71" s="42" t="s">
        <v>132</v>
      </c>
      <c r="C71" s="57">
        <v>10</v>
      </c>
      <c r="D71" s="57">
        <v>0</v>
      </c>
      <c r="E71" s="57">
        <f aca="true" t="shared" si="2" ref="E71:E82">SUM(B71:D71)</f>
        <v>10</v>
      </c>
      <c r="F71" s="19">
        <v>495.6</v>
      </c>
      <c r="G71" s="19">
        <f aca="true" t="shared" si="3" ref="G71:G83">E71*F71</f>
        <v>4956</v>
      </c>
      <c r="H71" s="16"/>
      <c r="I71" s="16"/>
      <c r="J71" s="16"/>
    </row>
    <row r="72" spans="1:10" ht="15">
      <c r="A72" s="2">
        <v>3</v>
      </c>
      <c r="B72" s="42" t="s">
        <v>133</v>
      </c>
      <c r="C72" s="57">
        <v>5</v>
      </c>
      <c r="D72" s="57">
        <v>1</v>
      </c>
      <c r="E72" s="57">
        <f t="shared" si="2"/>
        <v>6</v>
      </c>
      <c r="F72" s="19">
        <v>4116</v>
      </c>
      <c r="G72" s="19">
        <f t="shared" si="3"/>
        <v>24696</v>
      </c>
      <c r="H72" s="16"/>
      <c r="I72" s="16"/>
      <c r="J72" s="16"/>
    </row>
    <row r="73" spans="1:10" ht="15">
      <c r="A73" s="2">
        <v>4</v>
      </c>
      <c r="B73" s="42" t="s">
        <v>134</v>
      </c>
      <c r="C73" s="57">
        <v>150</v>
      </c>
      <c r="D73" s="57">
        <v>100</v>
      </c>
      <c r="E73" s="57">
        <f t="shared" si="2"/>
        <v>250</v>
      </c>
      <c r="F73" s="19">
        <v>38.4</v>
      </c>
      <c r="G73" s="19">
        <f t="shared" si="3"/>
        <v>9600</v>
      </c>
      <c r="H73" s="16"/>
      <c r="I73" s="16"/>
      <c r="J73" s="16"/>
    </row>
    <row r="74" spans="1:10" ht="15">
      <c r="A74" s="2">
        <v>5</v>
      </c>
      <c r="B74" s="42" t="s">
        <v>135</v>
      </c>
      <c r="C74" s="57">
        <v>1000</v>
      </c>
      <c r="D74" s="57">
        <v>0</v>
      </c>
      <c r="E74" s="57">
        <f t="shared" si="2"/>
        <v>1000</v>
      </c>
      <c r="F74" s="22">
        <v>8.52</v>
      </c>
      <c r="G74" s="19">
        <f t="shared" si="3"/>
        <v>8520</v>
      </c>
      <c r="H74" s="16"/>
      <c r="I74" s="16"/>
      <c r="J74" s="16"/>
    </row>
    <row r="75" spans="1:10" ht="15">
      <c r="A75" s="2">
        <v>6</v>
      </c>
      <c r="B75" s="42" t="s">
        <v>136</v>
      </c>
      <c r="C75" s="57">
        <v>1000</v>
      </c>
      <c r="D75" s="57">
        <v>0</v>
      </c>
      <c r="E75" s="57">
        <f t="shared" si="2"/>
        <v>1000</v>
      </c>
      <c r="F75" s="19">
        <v>3.5</v>
      </c>
      <c r="G75" s="19">
        <f t="shared" si="3"/>
        <v>3500</v>
      </c>
      <c r="H75" s="16"/>
      <c r="I75" s="16"/>
      <c r="J75" s="16"/>
    </row>
    <row r="76" spans="1:10" ht="15">
      <c r="A76" s="2">
        <v>7</v>
      </c>
      <c r="B76" s="42" t="s">
        <v>137</v>
      </c>
      <c r="C76" s="57">
        <v>2000</v>
      </c>
      <c r="D76" s="57">
        <v>200</v>
      </c>
      <c r="E76" s="57">
        <f t="shared" si="2"/>
        <v>2200</v>
      </c>
      <c r="F76" s="19">
        <v>6.24</v>
      </c>
      <c r="G76" s="19">
        <f t="shared" si="3"/>
        <v>13728</v>
      </c>
      <c r="H76" s="16"/>
      <c r="I76" s="16"/>
      <c r="J76" s="16"/>
    </row>
    <row r="77" spans="1:10" ht="15">
      <c r="A77" s="2">
        <v>8</v>
      </c>
      <c r="B77" s="42" t="s">
        <v>138</v>
      </c>
      <c r="C77" s="57">
        <v>5</v>
      </c>
      <c r="D77" s="57">
        <v>0</v>
      </c>
      <c r="E77" s="57">
        <f t="shared" si="2"/>
        <v>5</v>
      </c>
      <c r="F77" s="19">
        <v>390</v>
      </c>
      <c r="G77" s="19">
        <f t="shared" si="3"/>
        <v>1950</v>
      </c>
      <c r="H77" s="16"/>
      <c r="I77" s="16"/>
      <c r="J77" s="16"/>
    </row>
    <row r="78" spans="1:10" ht="15">
      <c r="A78" s="2">
        <v>9</v>
      </c>
      <c r="B78" s="42" t="s">
        <v>139</v>
      </c>
      <c r="C78" s="57">
        <v>5</v>
      </c>
      <c r="D78" s="57">
        <v>0</v>
      </c>
      <c r="E78" s="57">
        <f t="shared" si="2"/>
        <v>5</v>
      </c>
      <c r="F78" s="19">
        <v>6000</v>
      </c>
      <c r="G78" s="19">
        <f t="shared" si="3"/>
        <v>30000</v>
      </c>
      <c r="H78" s="16"/>
      <c r="I78" s="16"/>
      <c r="J78" s="16"/>
    </row>
    <row r="79" spans="1:10" ht="15">
      <c r="A79" s="2">
        <v>10</v>
      </c>
      <c r="B79" s="42" t="s">
        <v>140</v>
      </c>
      <c r="C79" s="57">
        <v>5</v>
      </c>
      <c r="D79" s="57">
        <v>0</v>
      </c>
      <c r="E79" s="57">
        <f t="shared" si="2"/>
        <v>5</v>
      </c>
      <c r="F79" s="19">
        <v>3960</v>
      </c>
      <c r="G79" s="19">
        <f t="shared" si="3"/>
        <v>19800</v>
      </c>
      <c r="H79" s="16"/>
      <c r="I79" s="16"/>
      <c r="J79" s="16"/>
    </row>
    <row r="80" spans="1:10" ht="15">
      <c r="A80" s="2">
        <v>11</v>
      </c>
      <c r="B80" s="42" t="s">
        <v>141</v>
      </c>
      <c r="C80" s="57">
        <v>5</v>
      </c>
      <c r="D80" s="57">
        <v>0</v>
      </c>
      <c r="E80" s="57">
        <f t="shared" si="2"/>
        <v>5</v>
      </c>
      <c r="F80" s="19">
        <v>3960</v>
      </c>
      <c r="G80" s="19">
        <f t="shared" si="3"/>
        <v>19800</v>
      </c>
      <c r="H80" s="16"/>
      <c r="I80" s="16"/>
      <c r="J80" s="16"/>
    </row>
    <row r="81" spans="1:10" ht="15">
      <c r="A81" s="2">
        <v>12</v>
      </c>
      <c r="B81" s="42" t="s">
        <v>142</v>
      </c>
      <c r="C81" s="57">
        <v>5</v>
      </c>
      <c r="D81" s="57">
        <v>0</v>
      </c>
      <c r="E81" s="57">
        <f t="shared" si="2"/>
        <v>5</v>
      </c>
      <c r="F81" s="19">
        <v>6360</v>
      </c>
      <c r="G81" s="19">
        <f t="shared" si="3"/>
        <v>31800</v>
      </c>
      <c r="H81" s="16"/>
      <c r="I81" s="16"/>
      <c r="J81" s="16"/>
    </row>
    <row r="82" spans="1:10" ht="15">
      <c r="A82" s="2">
        <v>13</v>
      </c>
      <c r="B82" s="42" t="s">
        <v>234</v>
      </c>
      <c r="C82" s="57">
        <v>5</v>
      </c>
      <c r="D82" s="57">
        <v>0</v>
      </c>
      <c r="E82" s="57">
        <f t="shared" si="2"/>
        <v>5</v>
      </c>
      <c r="F82" s="19">
        <v>3744</v>
      </c>
      <c r="G82" s="19">
        <f t="shared" si="3"/>
        <v>18720</v>
      </c>
      <c r="H82" s="16"/>
      <c r="I82" s="16"/>
      <c r="J82" s="16"/>
    </row>
    <row r="83" spans="1:10" ht="15">
      <c r="A83" s="2">
        <v>14</v>
      </c>
      <c r="B83" s="42"/>
      <c r="C83" s="57"/>
      <c r="D83" s="57"/>
      <c r="E83" s="57"/>
      <c r="F83" s="19"/>
      <c r="G83" s="19">
        <f t="shared" si="3"/>
        <v>0</v>
      </c>
      <c r="H83" s="16"/>
      <c r="I83" s="16"/>
      <c r="J83" s="16"/>
    </row>
    <row r="84" spans="1:10" ht="15">
      <c r="A84" s="15" t="s">
        <v>30</v>
      </c>
      <c r="B84" s="15"/>
      <c r="C84" s="18"/>
      <c r="D84" s="17"/>
      <c r="E84" s="18"/>
      <c r="F84" s="17"/>
      <c r="G84" s="19">
        <f>SUM(G70:G83)</f>
        <v>196670</v>
      </c>
      <c r="H84" s="16"/>
      <c r="I84" s="16"/>
      <c r="J84" s="16"/>
    </row>
    <row r="91" spans="1:10" ht="12.7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8">
      <c r="A92" s="16"/>
      <c r="B92" s="23" t="s">
        <v>230</v>
      </c>
      <c r="C92" s="23"/>
      <c r="D92" s="23"/>
      <c r="E92" s="16"/>
      <c r="F92" s="16"/>
      <c r="G92" s="16"/>
      <c r="H92" s="16"/>
      <c r="I92" s="16"/>
      <c r="J92" s="16"/>
    </row>
    <row r="93" spans="1:10" ht="12.7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2.7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38.25">
      <c r="A95" s="1" t="s">
        <v>6</v>
      </c>
      <c r="B95" s="1" t="s">
        <v>76</v>
      </c>
      <c r="C95" s="1" t="s">
        <v>112</v>
      </c>
      <c r="D95" s="1" t="s">
        <v>5</v>
      </c>
      <c r="E95" s="1" t="s">
        <v>9</v>
      </c>
      <c r="F95" s="1" t="s">
        <v>10</v>
      </c>
      <c r="G95" s="8" t="s">
        <v>11</v>
      </c>
      <c r="H95" s="16"/>
      <c r="I95" s="16"/>
      <c r="J95" s="16"/>
    </row>
    <row r="96" spans="1:10" ht="15">
      <c r="A96" s="2">
        <v>1</v>
      </c>
      <c r="B96" s="42" t="s">
        <v>67</v>
      </c>
      <c r="C96" s="18">
        <v>1</v>
      </c>
      <c r="D96" s="18">
        <v>0</v>
      </c>
      <c r="E96" s="18">
        <f>SUM(B96:D96)</f>
        <v>1</v>
      </c>
      <c r="F96" s="18">
        <v>6300</v>
      </c>
      <c r="G96" s="19">
        <f>E96*F96</f>
        <v>6300</v>
      </c>
      <c r="H96" s="16"/>
      <c r="I96" s="16"/>
      <c r="J96" s="16"/>
    </row>
    <row r="97" spans="1:10" ht="15">
      <c r="A97" s="2">
        <v>2</v>
      </c>
      <c r="B97" s="42" t="s">
        <v>72</v>
      </c>
      <c r="C97" s="18">
        <v>0</v>
      </c>
      <c r="D97" s="18">
        <v>0</v>
      </c>
      <c r="E97" s="18">
        <f aca="true" t="shared" si="4" ref="E97:E107">SUM(B97:D97)</f>
        <v>0</v>
      </c>
      <c r="F97" s="18">
        <v>9492</v>
      </c>
      <c r="G97" s="19">
        <f aca="true" t="shared" si="5" ref="G97:G107">E97*F97</f>
        <v>0</v>
      </c>
      <c r="H97" s="16"/>
      <c r="I97" s="16"/>
      <c r="J97" s="16"/>
    </row>
    <row r="98" spans="1:10" ht="15">
      <c r="A98" s="2">
        <v>3</v>
      </c>
      <c r="B98" s="42" t="s">
        <v>68</v>
      </c>
      <c r="C98" s="18">
        <v>0</v>
      </c>
      <c r="D98" s="18">
        <v>1</v>
      </c>
      <c r="E98" s="18">
        <f t="shared" si="4"/>
        <v>1</v>
      </c>
      <c r="F98" s="18">
        <v>3060</v>
      </c>
      <c r="G98" s="19">
        <f t="shared" si="5"/>
        <v>3060</v>
      </c>
      <c r="H98" s="16"/>
      <c r="I98" s="16"/>
      <c r="J98" s="16"/>
    </row>
    <row r="99" spans="1:10" ht="15">
      <c r="A99" s="2">
        <v>4</v>
      </c>
      <c r="B99" s="42" t="s">
        <v>69</v>
      </c>
      <c r="C99" s="18">
        <v>0</v>
      </c>
      <c r="D99" s="18">
        <v>0</v>
      </c>
      <c r="E99" s="18">
        <f t="shared" si="4"/>
        <v>0</v>
      </c>
      <c r="F99" s="18">
        <v>5100</v>
      </c>
      <c r="G99" s="19">
        <f t="shared" si="5"/>
        <v>0</v>
      </c>
      <c r="H99" s="16"/>
      <c r="I99" s="16"/>
      <c r="J99" s="16"/>
    </row>
    <row r="100" spans="1:10" ht="15">
      <c r="A100" s="2">
        <v>5</v>
      </c>
      <c r="B100" s="42" t="s">
        <v>70</v>
      </c>
      <c r="C100" s="18">
        <v>0</v>
      </c>
      <c r="D100" s="18">
        <v>1</v>
      </c>
      <c r="E100" s="18">
        <f t="shared" si="4"/>
        <v>1</v>
      </c>
      <c r="F100" s="18">
        <v>5640</v>
      </c>
      <c r="G100" s="19">
        <f t="shared" si="5"/>
        <v>5640</v>
      </c>
      <c r="H100" s="16"/>
      <c r="I100" s="16"/>
      <c r="J100" s="16"/>
    </row>
    <row r="101" spans="1:10" ht="15">
      <c r="A101" s="2">
        <v>6</v>
      </c>
      <c r="B101" s="42" t="s">
        <v>71</v>
      </c>
      <c r="C101" s="18">
        <v>0</v>
      </c>
      <c r="D101" s="18">
        <v>0</v>
      </c>
      <c r="E101" s="18">
        <f t="shared" si="4"/>
        <v>0</v>
      </c>
      <c r="F101" s="18">
        <v>8460</v>
      </c>
      <c r="G101" s="19">
        <f t="shared" si="5"/>
        <v>0</v>
      </c>
      <c r="H101" s="16"/>
      <c r="I101" s="16"/>
      <c r="J101" s="16"/>
    </row>
    <row r="102" spans="1:10" ht="15">
      <c r="A102" s="2">
        <v>7</v>
      </c>
      <c r="B102" s="42" t="s">
        <v>147</v>
      </c>
      <c r="C102" s="18">
        <v>0</v>
      </c>
      <c r="D102" s="18">
        <v>0</v>
      </c>
      <c r="E102" s="18">
        <f t="shared" si="4"/>
        <v>0</v>
      </c>
      <c r="F102" s="18">
        <v>9492</v>
      </c>
      <c r="G102" s="19">
        <f t="shared" si="5"/>
        <v>0</v>
      </c>
      <c r="H102" s="16"/>
      <c r="I102" s="16"/>
      <c r="J102" s="16"/>
    </row>
    <row r="103" spans="1:10" ht="15">
      <c r="A103" s="2">
        <v>8</v>
      </c>
      <c r="B103" s="42" t="s">
        <v>73</v>
      </c>
      <c r="C103" s="18">
        <v>0</v>
      </c>
      <c r="D103" s="18">
        <v>0</v>
      </c>
      <c r="E103" s="18">
        <f t="shared" si="4"/>
        <v>0</v>
      </c>
      <c r="F103" s="18">
        <v>8940</v>
      </c>
      <c r="G103" s="19">
        <f t="shared" si="5"/>
        <v>0</v>
      </c>
      <c r="H103" s="16"/>
      <c r="I103" s="16"/>
      <c r="J103" s="16"/>
    </row>
    <row r="104" spans="1:10" ht="15">
      <c r="A104" s="2">
        <v>9</v>
      </c>
      <c r="B104" s="42" t="s">
        <v>143</v>
      </c>
      <c r="C104" s="18">
        <v>0</v>
      </c>
      <c r="D104" s="18">
        <v>0</v>
      </c>
      <c r="E104" s="18">
        <f t="shared" si="4"/>
        <v>0</v>
      </c>
      <c r="F104" s="18">
        <v>1620</v>
      </c>
      <c r="G104" s="19">
        <f t="shared" si="5"/>
        <v>0</v>
      </c>
      <c r="H104" s="16"/>
      <c r="I104" s="16"/>
      <c r="J104" s="16"/>
    </row>
    <row r="105" spans="1:10" ht="15">
      <c r="A105" s="2">
        <v>10</v>
      </c>
      <c r="B105" s="42" t="s">
        <v>148</v>
      </c>
      <c r="C105" s="18">
        <v>0</v>
      </c>
      <c r="D105" s="18">
        <v>0</v>
      </c>
      <c r="E105" s="18">
        <f t="shared" si="4"/>
        <v>0</v>
      </c>
      <c r="F105" s="18">
        <v>4596</v>
      </c>
      <c r="G105" s="19">
        <f t="shared" si="5"/>
        <v>0</v>
      </c>
      <c r="H105" s="16"/>
      <c r="I105" s="16"/>
      <c r="J105" s="16"/>
    </row>
    <row r="106" spans="1:10" ht="15">
      <c r="A106" s="2">
        <v>11</v>
      </c>
      <c r="B106" s="42" t="s">
        <v>74</v>
      </c>
      <c r="C106" s="18">
        <v>0</v>
      </c>
      <c r="D106" s="18">
        <v>1</v>
      </c>
      <c r="E106" s="18">
        <f t="shared" si="4"/>
        <v>1</v>
      </c>
      <c r="F106" s="18">
        <v>5940</v>
      </c>
      <c r="G106" s="19">
        <f t="shared" si="5"/>
        <v>5940</v>
      </c>
      <c r="H106" s="16"/>
      <c r="I106" s="16"/>
      <c r="J106" s="16"/>
    </row>
    <row r="107" spans="1:10" ht="15">
      <c r="A107" s="2">
        <v>12</v>
      </c>
      <c r="B107" s="42" t="s">
        <v>75</v>
      </c>
      <c r="C107" s="18"/>
      <c r="D107" s="18">
        <v>1</v>
      </c>
      <c r="E107" s="18">
        <f t="shared" si="4"/>
        <v>1</v>
      </c>
      <c r="F107" s="18">
        <v>2760</v>
      </c>
      <c r="G107" s="19">
        <f t="shared" si="5"/>
        <v>2760</v>
      </c>
      <c r="H107" s="16"/>
      <c r="I107" s="16"/>
      <c r="J107" s="16"/>
    </row>
    <row r="108" spans="1:10" ht="15">
      <c r="A108" s="15" t="s">
        <v>30</v>
      </c>
      <c r="B108" s="15"/>
      <c r="C108" s="18"/>
      <c r="D108" s="17"/>
      <c r="E108" s="18"/>
      <c r="F108" s="18"/>
      <c r="G108" s="19">
        <f>SUM(G96:G107)</f>
        <v>23700</v>
      </c>
      <c r="H108" s="16"/>
      <c r="I108" s="16"/>
      <c r="J108" s="16"/>
    </row>
    <row r="109" spans="1:10" ht="12.75">
      <c r="A109" s="3"/>
      <c r="B109" s="55"/>
      <c r="C109" s="55"/>
      <c r="D109" s="55"/>
      <c r="E109" s="58"/>
      <c r="F109" s="16"/>
      <c r="G109" s="16"/>
      <c r="H109" s="16"/>
      <c r="I109" s="16"/>
      <c r="J109" s="16"/>
    </row>
  </sheetData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25">
      <selection activeCell="M21" sqref="M21"/>
    </sheetView>
  </sheetViews>
  <sheetFormatPr defaultColWidth="9.140625" defaultRowHeight="12.75"/>
  <cols>
    <col min="1" max="1" width="7.00390625" style="0" customWidth="1"/>
    <col min="2" max="2" width="36.140625" style="0" customWidth="1"/>
    <col min="3" max="3" width="10.140625" style="0" customWidth="1"/>
    <col min="4" max="4" width="12.28125" style="0" customWidth="1"/>
    <col min="5" max="5" width="16.57421875" style="0" customWidth="1"/>
  </cols>
  <sheetData>
    <row r="2" spans="1:6" ht="18">
      <c r="A2" s="23" t="s">
        <v>232</v>
      </c>
      <c r="B2" s="23"/>
      <c r="C2" s="23"/>
      <c r="D2" s="23"/>
      <c r="E2" s="16"/>
      <c r="F2" s="16"/>
    </row>
    <row r="3" spans="1:6" ht="12.75">
      <c r="A3" s="16"/>
      <c r="B3" s="16"/>
      <c r="C3" s="16"/>
      <c r="D3" s="16"/>
      <c r="E3" s="16"/>
      <c r="F3" s="16"/>
    </row>
    <row r="4" spans="1:6" ht="12.75">
      <c r="A4" s="16"/>
      <c r="B4" s="16"/>
      <c r="C4" s="16"/>
      <c r="D4" s="16"/>
      <c r="E4" s="16"/>
      <c r="F4" s="16"/>
    </row>
    <row r="5" spans="1:6" ht="12.75">
      <c r="A5" s="14" t="s">
        <v>79</v>
      </c>
      <c r="B5" s="2" t="s">
        <v>80</v>
      </c>
      <c r="C5" s="2" t="s">
        <v>9</v>
      </c>
      <c r="D5" s="2" t="s">
        <v>82</v>
      </c>
      <c r="E5" s="2" t="s">
        <v>81</v>
      </c>
      <c r="F5" s="16"/>
    </row>
    <row r="6" spans="1:6" ht="12.75">
      <c r="A6" s="14">
        <v>1</v>
      </c>
      <c r="B6" s="14" t="s">
        <v>160</v>
      </c>
      <c r="C6" s="21">
        <v>4</v>
      </c>
      <c r="D6" s="20">
        <v>8294.4</v>
      </c>
      <c r="E6" s="20">
        <f>C6*D6</f>
        <v>33177.6</v>
      </c>
      <c r="F6" s="16"/>
    </row>
    <row r="7" spans="1:6" ht="12.75">
      <c r="A7" s="14">
        <v>2</v>
      </c>
      <c r="B7" s="14" t="s">
        <v>156</v>
      </c>
      <c r="C7" s="21">
        <v>0</v>
      </c>
      <c r="D7" s="20">
        <v>3155.04</v>
      </c>
      <c r="E7" s="20">
        <f aca="true" t="shared" si="0" ref="E7:E43">C7*D7</f>
        <v>0</v>
      </c>
      <c r="F7" s="16"/>
    </row>
    <row r="8" spans="1:6" ht="12.75">
      <c r="A8" s="14">
        <v>3</v>
      </c>
      <c r="B8" s="14" t="s">
        <v>159</v>
      </c>
      <c r="C8" s="21">
        <v>300</v>
      </c>
      <c r="D8" s="20">
        <v>23.1</v>
      </c>
      <c r="E8" s="20">
        <f t="shared" si="0"/>
        <v>6930</v>
      </c>
      <c r="F8" s="16"/>
    </row>
    <row r="9" spans="1:6" ht="12.75">
      <c r="A9" s="14">
        <v>4</v>
      </c>
      <c r="B9" s="14" t="s">
        <v>84</v>
      </c>
      <c r="C9" s="21">
        <v>0</v>
      </c>
      <c r="D9" s="20">
        <v>45.42</v>
      </c>
      <c r="E9" s="20">
        <f t="shared" si="0"/>
        <v>0</v>
      </c>
      <c r="F9" s="16"/>
    </row>
    <row r="10" spans="1:6" ht="12.75">
      <c r="A10" s="14">
        <v>5</v>
      </c>
      <c r="B10" s="14" t="s">
        <v>85</v>
      </c>
      <c r="C10" s="21">
        <v>3</v>
      </c>
      <c r="D10" s="20">
        <v>430.8</v>
      </c>
      <c r="E10" s="20">
        <f t="shared" si="0"/>
        <v>1292.4</v>
      </c>
      <c r="F10" s="16"/>
    </row>
    <row r="11" spans="1:6" ht="12.75">
      <c r="A11" s="14">
        <v>6</v>
      </c>
      <c r="B11" s="14" t="s">
        <v>86</v>
      </c>
      <c r="C11" s="21">
        <v>0</v>
      </c>
      <c r="D11" s="20">
        <v>330.4</v>
      </c>
      <c r="E11" s="20">
        <f t="shared" si="0"/>
        <v>0</v>
      </c>
      <c r="F11" s="16"/>
    </row>
    <row r="12" spans="1:6" ht="12.75">
      <c r="A12" s="14">
        <v>7</v>
      </c>
      <c r="B12" s="14" t="s">
        <v>87</v>
      </c>
      <c r="C12" s="21">
        <v>0</v>
      </c>
      <c r="D12" s="20">
        <v>15.22</v>
      </c>
      <c r="E12" s="20">
        <f t="shared" si="0"/>
        <v>0</v>
      </c>
      <c r="F12" s="16"/>
    </row>
    <row r="13" spans="1:6" ht="12.75">
      <c r="A13" s="14">
        <v>8</v>
      </c>
      <c r="B13" s="14" t="s">
        <v>88</v>
      </c>
      <c r="C13" s="21">
        <v>0</v>
      </c>
      <c r="D13" s="20">
        <v>16.68</v>
      </c>
      <c r="E13" s="20">
        <f t="shared" si="0"/>
        <v>0</v>
      </c>
      <c r="F13" s="16"/>
    </row>
    <row r="14" spans="1:6" ht="12.75">
      <c r="A14" s="14">
        <v>9</v>
      </c>
      <c r="B14" s="14" t="s">
        <v>157</v>
      </c>
      <c r="C14" s="21">
        <v>0</v>
      </c>
      <c r="D14" s="20">
        <v>2136.96</v>
      </c>
      <c r="E14" s="20">
        <f t="shared" si="0"/>
        <v>0</v>
      </c>
      <c r="F14" s="16"/>
    </row>
    <row r="15" spans="1:6" ht="12.75">
      <c r="A15" s="14">
        <v>10</v>
      </c>
      <c r="B15" s="14" t="s">
        <v>158</v>
      </c>
      <c r="C15" s="21">
        <v>4000</v>
      </c>
      <c r="D15" s="20">
        <v>10.76</v>
      </c>
      <c r="E15" s="20">
        <f t="shared" si="0"/>
        <v>43040</v>
      </c>
      <c r="F15" s="16"/>
    </row>
    <row r="16" spans="1:6" ht="12.75">
      <c r="A16" s="14">
        <v>11</v>
      </c>
      <c r="B16" s="14" t="s">
        <v>161</v>
      </c>
      <c r="C16" s="21">
        <v>4000</v>
      </c>
      <c r="D16" s="20">
        <v>10.55</v>
      </c>
      <c r="E16" s="20">
        <f t="shared" si="0"/>
        <v>42200</v>
      </c>
      <c r="F16" s="16"/>
    </row>
    <row r="17" spans="1:6" ht="12.75">
      <c r="A17" s="14">
        <v>12</v>
      </c>
      <c r="B17" s="14" t="s">
        <v>162</v>
      </c>
      <c r="C17" s="21">
        <v>4000</v>
      </c>
      <c r="D17" s="20">
        <v>18.94</v>
      </c>
      <c r="E17" s="20">
        <f t="shared" si="0"/>
        <v>75760</v>
      </c>
      <c r="F17" s="16"/>
    </row>
    <row r="18" spans="1:6" ht="12.75">
      <c r="A18" s="14">
        <v>13</v>
      </c>
      <c r="B18" s="14" t="s">
        <v>89</v>
      </c>
      <c r="C18" s="21">
        <v>200</v>
      </c>
      <c r="D18" s="20">
        <v>4.25</v>
      </c>
      <c r="E18" s="20">
        <f t="shared" si="0"/>
        <v>850</v>
      </c>
      <c r="F18" s="16"/>
    </row>
    <row r="19" spans="1:6" ht="12.75">
      <c r="A19" s="14">
        <v>14</v>
      </c>
      <c r="B19" s="14" t="s">
        <v>90</v>
      </c>
      <c r="C19" s="21">
        <v>250</v>
      </c>
      <c r="D19" s="20">
        <v>2.24</v>
      </c>
      <c r="E19" s="20">
        <f t="shared" si="0"/>
        <v>560</v>
      </c>
      <c r="F19" s="16"/>
    </row>
    <row r="20" spans="1:6" ht="12.75">
      <c r="A20" s="14">
        <v>15</v>
      </c>
      <c r="B20" s="14" t="s">
        <v>91</v>
      </c>
      <c r="C20" s="21">
        <v>3</v>
      </c>
      <c r="D20" s="20">
        <v>14640</v>
      </c>
      <c r="E20" s="20">
        <f t="shared" si="0"/>
        <v>43920</v>
      </c>
      <c r="F20" s="16"/>
    </row>
    <row r="21" spans="1:6" ht="12.75">
      <c r="A21" s="14">
        <v>16</v>
      </c>
      <c r="B21" s="14" t="s">
        <v>92</v>
      </c>
      <c r="C21" s="21">
        <v>6</v>
      </c>
      <c r="D21" s="20">
        <v>7764.4</v>
      </c>
      <c r="E21" s="20">
        <f t="shared" si="0"/>
        <v>46586.399999999994</v>
      </c>
      <c r="F21" s="16"/>
    </row>
    <row r="22" spans="1:6" ht="12.75">
      <c r="A22" s="14">
        <v>17</v>
      </c>
      <c r="B22" s="14" t="s">
        <v>93</v>
      </c>
      <c r="C22" s="21">
        <v>6</v>
      </c>
      <c r="D22" s="20">
        <v>6120</v>
      </c>
      <c r="E22" s="20">
        <f t="shared" si="0"/>
        <v>36720</v>
      </c>
      <c r="F22" s="16"/>
    </row>
    <row r="23" spans="1:6" ht="12.75">
      <c r="A23" s="14">
        <v>18</v>
      </c>
      <c r="B23" s="14" t="s">
        <v>149</v>
      </c>
      <c r="C23" s="21">
        <v>6</v>
      </c>
      <c r="D23" s="20">
        <v>2938.46</v>
      </c>
      <c r="E23" s="20">
        <f t="shared" si="0"/>
        <v>17630.760000000002</v>
      </c>
      <c r="F23" s="16"/>
    </row>
    <row r="24" spans="1:6" ht="12.75">
      <c r="A24" s="14">
        <v>19</v>
      </c>
      <c r="B24" s="14" t="s">
        <v>94</v>
      </c>
      <c r="C24" s="21">
        <v>1</v>
      </c>
      <c r="D24" s="20">
        <v>13500</v>
      </c>
      <c r="E24" s="20">
        <f t="shared" si="0"/>
        <v>13500</v>
      </c>
      <c r="F24" s="16"/>
    </row>
    <row r="25" spans="1:6" ht="12.75">
      <c r="A25" s="14">
        <v>20</v>
      </c>
      <c r="B25" s="14" t="s">
        <v>95</v>
      </c>
      <c r="C25" s="21">
        <v>1</v>
      </c>
      <c r="D25" s="20">
        <v>13500</v>
      </c>
      <c r="E25" s="20">
        <f t="shared" si="0"/>
        <v>13500</v>
      </c>
      <c r="F25" s="16"/>
    </row>
    <row r="26" spans="1:6" ht="12.75">
      <c r="A26" s="14">
        <v>21</v>
      </c>
      <c r="B26" s="14" t="s">
        <v>96</v>
      </c>
      <c r="C26" s="21">
        <v>7</v>
      </c>
      <c r="D26" s="20">
        <v>9102.24</v>
      </c>
      <c r="E26" s="20">
        <f t="shared" si="0"/>
        <v>63715.68</v>
      </c>
      <c r="F26" s="16"/>
    </row>
    <row r="27" spans="1:6" ht="12.75">
      <c r="A27" s="14">
        <v>22</v>
      </c>
      <c r="B27" s="14" t="s">
        <v>97</v>
      </c>
      <c r="C27" s="21">
        <v>16</v>
      </c>
      <c r="D27" s="20">
        <v>3912.48</v>
      </c>
      <c r="E27" s="20">
        <f t="shared" si="0"/>
        <v>62599.68</v>
      </c>
      <c r="F27" s="16"/>
    </row>
    <row r="28" spans="1:6" ht="12.75">
      <c r="A28" s="14">
        <v>23</v>
      </c>
      <c r="B28" s="14" t="s">
        <v>98</v>
      </c>
      <c r="C28" s="21">
        <v>10</v>
      </c>
      <c r="D28" s="20">
        <v>2413.44</v>
      </c>
      <c r="E28" s="20">
        <f t="shared" si="0"/>
        <v>24134.4</v>
      </c>
      <c r="F28" s="16"/>
    </row>
    <row r="29" spans="1:6" ht="12.75">
      <c r="A29" s="14">
        <v>24</v>
      </c>
      <c r="B29" s="14" t="s">
        <v>99</v>
      </c>
      <c r="C29" s="21">
        <v>10</v>
      </c>
      <c r="D29" s="20">
        <v>7889.76</v>
      </c>
      <c r="E29" s="20">
        <f t="shared" si="0"/>
        <v>78897.6</v>
      </c>
      <c r="F29" s="16"/>
    </row>
    <row r="30" spans="1:6" ht="12.75">
      <c r="A30" s="14">
        <v>25</v>
      </c>
      <c r="B30" s="14" t="s">
        <v>100</v>
      </c>
      <c r="C30" s="21">
        <v>4</v>
      </c>
      <c r="D30" s="20">
        <v>3574.08</v>
      </c>
      <c r="E30" s="20">
        <f t="shared" si="0"/>
        <v>14296.32</v>
      </c>
      <c r="F30" s="16"/>
    </row>
    <row r="31" spans="1:6" ht="12.75">
      <c r="A31" s="14">
        <v>26</v>
      </c>
      <c r="B31" s="14" t="s">
        <v>101</v>
      </c>
      <c r="C31" s="21">
        <v>17</v>
      </c>
      <c r="D31" s="20">
        <v>2784.96</v>
      </c>
      <c r="E31" s="20">
        <f t="shared" si="0"/>
        <v>47344.32</v>
      </c>
      <c r="F31" s="16"/>
    </row>
    <row r="32" spans="1:6" ht="12.75">
      <c r="A32" s="14">
        <v>27</v>
      </c>
      <c r="B32" s="14" t="s">
        <v>102</v>
      </c>
      <c r="C32" s="21">
        <v>24</v>
      </c>
      <c r="D32" s="20">
        <v>2321.28</v>
      </c>
      <c r="E32" s="20">
        <f t="shared" si="0"/>
        <v>55710.72</v>
      </c>
      <c r="F32" s="16"/>
    </row>
    <row r="33" spans="1:6" ht="12.75">
      <c r="A33" s="14">
        <v>28</v>
      </c>
      <c r="B33" s="14" t="s">
        <v>103</v>
      </c>
      <c r="C33" s="21">
        <v>7</v>
      </c>
      <c r="D33" s="20">
        <v>5919.38</v>
      </c>
      <c r="E33" s="20">
        <f t="shared" si="0"/>
        <v>41435.66</v>
      </c>
      <c r="F33" s="16"/>
    </row>
    <row r="34" spans="1:6" ht="12.75">
      <c r="A34" s="14">
        <v>29</v>
      </c>
      <c r="B34" s="14" t="s">
        <v>104</v>
      </c>
      <c r="C34" s="21">
        <v>2</v>
      </c>
      <c r="D34" s="20">
        <v>3945.6</v>
      </c>
      <c r="E34" s="20">
        <f t="shared" si="0"/>
        <v>7891.2</v>
      </c>
      <c r="F34" s="16"/>
    </row>
    <row r="35" spans="1:6" ht="12.75">
      <c r="A35" s="14">
        <v>30</v>
      </c>
      <c r="B35" s="14" t="s">
        <v>105</v>
      </c>
      <c r="C35" s="21">
        <v>10</v>
      </c>
      <c r="D35" s="20">
        <v>5672.16</v>
      </c>
      <c r="E35" s="20">
        <f t="shared" si="0"/>
        <v>56721.6</v>
      </c>
      <c r="F35" s="16"/>
    </row>
    <row r="36" spans="1:6" ht="12.75">
      <c r="A36" s="14">
        <v>31</v>
      </c>
      <c r="B36" s="14" t="s">
        <v>106</v>
      </c>
      <c r="C36" s="21">
        <v>10</v>
      </c>
      <c r="D36" s="20">
        <v>12064.32</v>
      </c>
      <c r="E36" s="20">
        <f t="shared" si="0"/>
        <v>120643.2</v>
      </c>
      <c r="F36" s="16"/>
    </row>
    <row r="37" spans="1:6" ht="12.75">
      <c r="A37" s="14">
        <v>32</v>
      </c>
      <c r="B37" s="14" t="s">
        <v>107</v>
      </c>
      <c r="C37" s="21">
        <v>1</v>
      </c>
      <c r="D37" s="20">
        <v>5054.4</v>
      </c>
      <c r="E37" s="20">
        <f t="shared" si="0"/>
        <v>5054.4</v>
      </c>
      <c r="F37" s="16"/>
    </row>
    <row r="38" spans="1:6" ht="12.75">
      <c r="A38" s="14">
        <v>33</v>
      </c>
      <c r="B38" s="14" t="s">
        <v>108</v>
      </c>
      <c r="C38" s="21">
        <v>4</v>
      </c>
      <c r="D38" s="20">
        <v>17447.47</v>
      </c>
      <c r="E38" s="20">
        <f t="shared" si="0"/>
        <v>69789.88</v>
      </c>
      <c r="F38" s="16"/>
    </row>
    <row r="39" spans="1:6" ht="12.75">
      <c r="A39" s="14">
        <v>34</v>
      </c>
      <c r="B39" s="14" t="s">
        <v>109</v>
      </c>
      <c r="C39" s="21">
        <v>4</v>
      </c>
      <c r="D39" s="20">
        <v>49090.18</v>
      </c>
      <c r="E39" s="20">
        <f t="shared" si="0"/>
        <v>196360.72</v>
      </c>
      <c r="F39" s="16"/>
    </row>
    <row r="40" spans="1:6" ht="12.75">
      <c r="A40" s="14">
        <v>35</v>
      </c>
      <c r="B40" s="14" t="s">
        <v>110</v>
      </c>
      <c r="C40" s="21">
        <v>1</v>
      </c>
      <c r="D40" s="20">
        <v>3370.75</v>
      </c>
      <c r="E40" s="20">
        <f t="shared" si="0"/>
        <v>3370.75</v>
      </c>
      <c r="F40" s="16"/>
    </row>
    <row r="41" spans="1:6" ht="12.75">
      <c r="A41" s="14">
        <v>36</v>
      </c>
      <c r="B41" s="14" t="s">
        <v>150</v>
      </c>
      <c r="C41" s="21">
        <v>1</v>
      </c>
      <c r="D41" s="20">
        <v>5257.44</v>
      </c>
      <c r="E41" s="20">
        <f t="shared" si="0"/>
        <v>5257.44</v>
      </c>
      <c r="F41" s="16"/>
    </row>
    <row r="42" spans="1:6" ht="12.75">
      <c r="A42" s="14">
        <v>37</v>
      </c>
      <c r="B42" s="14" t="s">
        <v>151</v>
      </c>
      <c r="C42" s="21">
        <v>1</v>
      </c>
      <c r="D42" s="20">
        <v>3245.76</v>
      </c>
      <c r="E42" s="20">
        <f t="shared" si="0"/>
        <v>3245.76</v>
      </c>
      <c r="F42" s="16"/>
    </row>
    <row r="43" spans="1:6" ht="12.75">
      <c r="A43" s="14">
        <v>38</v>
      </c>
      <c r="B43" s="14" t="s">
        <v>152</v>
      </c>
      <c r="C43" s="21">
        <v>1</v>
      </c>
      <c r="D43" s="20">
        <v>4328.64</v>
      </c>
      <c r="E43" s="20">
        <f t="shared" si="0"/>
        <v>4328.64</v>
      </c>
      <c r="F43" s="16"/>
    </row>
    <row r="44" spans="1:6" ht="12.75">
      <c r="A44" s="14">
        <v>39</v>
      </c>
      <c r="B44" s="14" t="s">
        <v>153</v>
      </c>
      <c r="C44" s="21">
        <v>1</v>
      </c>
      <c r="D44" s="20">
        <v>11835.36</v>
      </c>
      <c r="E44" s="20">
        <f>C44*D44</f>
        <v>11835.36</v>
      </c>
      <c r="F44" s="16"/>
    </row>
    <row r="45" spans="1:6" ht="12.75">
      <c r="A45" s="14">
        <v>40</v>
      </c>
      <c r="B45" s="14" t="s">
        <v>154</v>
      </c>
      <c r="C45" s="21">
        <v>1</v>
      </c>
      <c r="D45" s="20">
        <v>3687.05</v>
      </c>
      <c r="E45" s="20">
        <f>C45*D45</f>
        <v>3687.05</v>
      </c>
      <c r="F45" s="16"/>
    </row>
    <row r="46" spans="1:6" ht="12.75">
      <c r="A46" s="14">
        <v>41</v>
      </c>
      <c r="B46" s="14" t="s">
        <v>163</v>
      </c>
      <c r="C46" s="21">
        <v>2000</v>
      </c>
      <c r="D46" s="20">
        <v>95.76</v>
      </c>
      <c r="E46" s="20">
        <f>C46*D46</f>
        <v>191520</v>
      </c>
      <c r="F46" s="16"/>
    </row>
    <row r="47" spans="1:6" ht="12.75">
      <c r="A47" s="14">
        <v>42</v>
      </c>
      <c r="B47" s="14" t="s">
        <v>164</v>
      </c>
      <c r="C47" s="21">
        <v>3000</v>
      </c>
      <c r="D47" s="20">
        <v>8.73</v>
      </c>
      <c r="E47" s="20">
        <f>C47*D47</f>
        <v>26190</v>
      </c>
      <c r="F47" s="16"/>
    </row>
    <row r="48" spans="1:6" ht="12.75">
      <c r="A48" s="14" t="s">
        <v>83</v>
      </c>
      <c r="B48" s="14"/>
      <c r="C48" s="21"/>
      <c r="D48" s="20"/>
      <c r="E48" s="20">
        <f>SUM(E6:E47)</f>
        <v>1469697.5399999998</v>
      </c>
      <c r="F48" s="16"/>
    </row>
    <row r="49" spans="1:6" ht="12.75">
      <c r="A49" s="16"/>
      <c r="B49" s="16"/>
      <c r="C49" s="16"/>
      <c r="D49" s="16"/>
      <c r="E49" s="16"/>
      <c r="F4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</dc:creator>
  <cp:keywords/>
  <dc:description/>
  <cp:lastModifiedBy>Suza</cp:lastModifiedBy>
  <cp:lastPrinted>2014-10-09T08:19:21Z</cp:lastPrinted>
  <dcterms:created xsi:type="dcterms:W3CDTF">2012-02-20T11:02:22Z</dcterms:created>
  <dcterms:modified xsi:type="dcterms:W3CDTF">2014-10-14T11:02:35Z</dcterms:modified>
  <cp:category/>
  <cp:version/>
  <cp:contentType/>
  <cp:contentStatus/>
</cp:coreProperties>
</file>